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HSC\BHC\Rates\BHE COE\FERC\Transmission Formula Rate\COE Trans Form Rates 2025\2025 True-Up\"/>
    </mc:Choice>
  </mc:AlternateContent>
  <xr:revisionPtr revIDLastSave="0" documentId="13_ncr:1_{D6924C56-564D-4D40-B1DE-D25943460A4D}" xr6:coauthVersionLast="47" xr6:coauthVersionMax="47" xr10:uidLastSave="{00000000-0000-0000-0000-000000000000}"/>
  <bookViews>
    <workbookView xWindow="-108" yWindow="-108" windowWidth="23256" windowHeight="13896" xr2:uid="{9F530120-4F14-4E67-91E1-E53DAD551F56}"/>
  </bookViews>
  <sheets>
    <sheet name="COE Schedule 1 True Up" sheetId="1" r:id="rId1"/>
  </sheets>
  <externalReferences>
    <externalReference r:id="rId2"/>
    <externalReference r:id="rId3"/>
    <externalReference r:id="rId4"/>
  </externalReferences>
  <definedNames>
    <definedName name="__123Graph_A" hidden="1">[1]Sheet3!#REF!</definedName>
    <definedName name="__123Graph_A1991" hidden="1">[1]Sheet3!#REF!</definedName>
    <definedName name="__123Graph_A1992" hidden="1">[1]Sheet3!#REF!</definedName>
    <definedName name="__123Graph_A1993" hidden="1">[1]Sheet3!#REF!</definedName>
    <definedName name="__123Graph_A1994" hidden="1">[1]Sheet3!#REF!</definedName>
    <definedName name="__123Graph_A1995" hidden="1">[1]Sheet3!#REF!</definedName>
    <definedName name="__123Graph_A1996" hidden="1">[1]Sheet3!#REF!</definedName>
    <definedName name="__123Graph_ABAR" hidden="1">[1]Sheet3!#REF!</definedName>
    <definedName name="__123Graph_B" hidden="1">[1]Sheet3!#REF!</definedName>
    <definedName name="__123Graph_B1991" hidden="1">[1]Sheet3!#REF!</definedName>
    <definedName name="__123Graph_B1992" hidden="1">[1]Sheet3!#REF!</definedName>
    <definedName name="__123Graph_B1993" hidden="1">[1]Sheet3!#REF!</definedName>
    <definedName name="__123Graph_B1994" hidden="1">[1]Sheet3!#REF!</definedName>
    <definedName name="__123Graph_B1995" hidden="1">[1]Sheet3!#REF!</definedName>
    <definedName name="__123Graph_B1996" hidden="1">[1]Sheet3!#REF!</definedName>
    <definedName name="__123Graph_BBAR" hidden="1">[1]Sheet3!#REF!</definedName>
    <definedName name="__123Graph_CBAR" hidden="1">[1]Sheet3!#REF!</definedName>
    <definedName name="__123Graph_DBAR" hidden="1">[1]Sheet3!#REF!</definedName>
    <definedName name="__123Graph_EBAR" hidden="1">[1]Sheet3!#REF!</definedName>
    <definedName name="__123Graph_FBAR" hidden="1">[1]Sheet3!#REF!</definedName>
    <definedName name="__123Graph_X" hidden="1">[1]Sheet3!#REF!</definedName>
    <definedName name="__123Graph_X1991" hidden="1">[1]Sheet3!#REF!</definedName>
    <definedName name="__123Graph_X1992" hidden="1">[1]Sheet3!#REF!</definedName>
    <definedName name="__123Graph_X1993" hidden="1">[1]Sheet3!#REF!</definedName>
    <definedName name="__123Graph_X1994" hidden="1">[1]Sheet3!#REF!</definedName>
    <definedName name="__123Graph_X1995" hidden="1">[1]Sheet3!#REF!</definedName>
    <definedName name="__123Graph_X1996" hidden="1">[1]Sheet3!#REF!</definedName>
    <definedName name="__tet12" hidden="1">{"assumptions",#N/A,FALSE,"Scenario 1";"valuation",#N/A,FALSE,"Scenario 1"}</definedName>
    <definedName name="__tet5" hidden="1">{"assumptions",#N/A,FALSE,"Scenario 1";"valuation",#N/A,FALSE,"Scenario 1"}</definedName>
    <definedName name="_FEB01" hidden="1">{#N/A,#N/A,FALSE,"EMPPAY"}</definedName>
    <definedName name="_Fill" hidden="1">'[2]Exp Detail'!#REF!</definedName>
    <definedName name="_JAN01" hidden="1">{#N/A,#N/A,FALSE,"EMPPAY"}</definedName>
    <definedName name="_JAN2001" hidden="1">{#N/A,#N/A,FALSE,"EMPPAY"}</definedName>
    <definedName name="_Key1" hidden="1">'[2]Exp Detail'!#REF!</definedName>
    <definedName name="_Order1" hidden="1">255</definedName>
    <definedName name="_Order2" hidden="1">255</definedName>
    <definedName name="_Sort" hidden="1">#REF!</definedName>
    <definedName name="_sort2" hidden="1">#REF!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a" hidden="1">{"LBO Summary",#N/A,FALSE,"Summary"}</definedName>
    <definedName name="Alignment" hidden="1">"a1"</definedName>
    <definedName name="AS2DocOpenMode" hidden="1">"AS2DocumentEdit"</definedName>
    <definedName name="CE">'[3]Act Att-H'!$G$57</definedName>
    <definedName name="ClientMatter" hidden="1">"b1"</definedName>
    <definedName name="DA">1</definedName>
    <definedName name="Date" hidden="1">"b1"</definedName>
    <definedName name="DEC00" hidden="1">{#N/A,#N/A,FALSE,"ARREC"}</definedName>
    <definedName name="DocumentName" hidden="1">"b1"</definedName>
    <definedName name="DocumentNum" hidden="1">"a1"</definedName>
    <definedName name="FEB00" hidden="1">{#N/A,#N/A,FALSE,"ARREC"}</definedName>
    <definedName name="GP">'[3]Act Att-H'!$G$50</definedName>
    <definedName name="Library" hidden="1">"a1"</definedName>
    <definedName name="MAY" hidden="1">{#N/A,#N/A,FALSE,"EMPPAY"}</definedName>
    <definedName name="NA">0</definedName>
    <definedName name="TE">'[3]Act Att-H'!$I$183</definedName>
    <definedName name="test" hidden="1">{"LBO Summary",#N/A,FALSE,"Summary"}</definedName>
    <definedName name="test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4" hidden="1">{"assumptions",#N/A,FALSE,"Scenario 1";"valuation",#N/A,FALSE,"Scenario 1"}</definedName>
    <definedName name="test6" hidden="1">{"LBO Summary",#N/A,FALSE,"Summary"}</definedName>
    <definedName name="TextRefCopyRangeCount" hidden="1">1</definedName>
    <definedName name="Time" hidden="1">"b1"</definedName>
    <definedName name="TP">'[3]Act Att-H'!$I$174</definedName>
    <definedName name="Typist" hidden="1">"b1"</definedName>
    <definedName name="Value" hidden="1">{"assumptions",#N/A,FALSE,"Scenario 1";"valuation",#N/A,FALSE,"Scenario 1"}</definedName>
    <definedName name="Version" hidden="1">"a1"</definedName>
    <definedName name="wrn.ARREC." hidden="1">{#N/A,#N/A,FALSE,"ARREC"}</definedName>
    <definedName name="wrn.CP._.Demand." hidden="1">{"Retail CP pg1",#N/A,FALSE,"FACTOR3";"Retail CP pg2",#N/A,FALSE,"FACTOR3";"Retail CP pg3",#N/A,FALSE,"FACTOR3"}</definedName>
    <definedName name="wrn.CP._.Demand2." hidden="1">{"Retail CP pg1",#N/A,FALSE,"FACTOR3";"Retail CP pg2",#N/A,FALSE,"FACTOR3";"Retail CP pg3",#N/A,FALSE,"FACTOR3"}</definedName>
    <definedName name="wrn.EMPPAY." hidden="1">{#N/A,#N/A,FALSE,"EMPPAY"}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S">'[3]Act Att-H'!$I$191</definedName>
    <definedName name="xx" hidden="1">{#N/A,#N/A,FALSE,"EMPPAY"}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H9" i="1" s="1"/>
  <c r="H17" i="1"/>
  <c r="H10" i="1"/>
  <c r="H11" i="1"/>
  <c r="H12" i="1"/>
  <c r="H13" i="1"/>
  <c r="H14" i="1"/>
  <c r="H23" i="1" l="1"/>
  <c r="F15" i="1"/>
  <c r="F19" i="1" s="1"/>
  <c r="D15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" i="1"/>
  <c r="H15" i="1" l="1"/>
  <c r="F26" i="1"/>
  <c r="D19" i="1"/>
  <c r="H19" i="1" s="1"/>
  <c r="I19" i="1" s="1"/>
  <c r="F27" i="1" l="1"/>
  <c r="F28" i="1"/>
  <c r="D26" i="1"/>
  <c r="H26" i="1" s="1"/>
  <c r="F29" i="1" l="1"/>
  <c r="F31" i="1" s="1"/>
  <c r="F30" i="1"/>
  <c r="F32" i="1" s="1"/>
  <c r="D27" i="1"/>
  <c r="H27" i="1" s="1"/>
  <c r="D28" i="1"/>
  <c r="H28" i="1" s="1"/>
  <c r="D29" i="1" l="1"/>
  <c r="H29" i="1" s="1"/>
  <c r="D30" i="1"/>
  <c r="H30" i="1" s="1"/>
  <c r="D32" i="1" l="1"/>
  <c r="H32" i="1" s="1"/>
  <c r="D31" i="1"/>
  <c r="H31" i="1" s="1"/>
</calcChain>
</file>

<file path=xl/sharedStrings.xml><?xml version="1.0" encoding="utf-8"?>
<sst xmlns="http://schemas.openxmlformats.org/spreadsheetml/2006/main" count="45" uniqueCount="45">
  <si>
    <t>Schedule 1</t>
  </si>
  <si>
    <t>Ancillary Services, Schedule No. 1 - Scheduling System Control and Dispatch Service</t>
  </si>
  <si>
    <t>Line No.</t>
  </si>
  <si>
    <t>Description</t>
  </si>
  <si>
    <t>Reference</t>
  </si>
  <si>
    <t>Revenue Requirement</t>
  </si>
  <si>
    <t>Total Load Dispatch and Scheduling (Account 561)</t>
  </si>
  <si>
    <t>321.85-92.b</t>
  </si>
  <si>
    <t>Less:  Scheduling, System Control &amp; Dispatch Services (Account 561.4)</t>
  </si>
  <si>
    <t>321.88.b</t>
  </si>
  <si>
    <t>Less: Reliability, Planning and Standards Development (Account 561.5)</t>
  </si>
  <si>
    <t>321.89.b</t>
  </si>
  <si>
    <t>Less: Transmission Service Studies (Account 561.6)</t>
  </si>
  <si>
    <t>321.90.b</t>
  </si>
  <si>
    <t>Less: Generation Interconnection Studies (Account 561.7)</t>
  </si>
  <si>
    <t>321.91.b</t>
  </si>
  <si>
    <t>Less: Reliability, Planning &amp; Standards Development Services (Account 561.8)</t>
  </si>
  <si>
    <t>321.92.b</t>
  </si>
  <si>
    <t>Total 561 Costs for Schedule 1 Annual Rev Req</t>
  </si>
  <si>
    <t>Line 2 less Lines 3 through 7</t>
  </si>
  <si>
    <t>Less:  Schedule 1 Point to Point Revenues</t>
  </si>
  <si>
    <t>398.1.g</t>
  </si>
  <si>
    <t>Actual Schedule 1 Annual Rev Req (before True Up)</t>
  </si>
  <si>
    <t>Line 8 less Line 10</t>
  </si>
  <si>
    <t>Divisor</t>
  </si>
  <si>
    <t xml:space="preserve">   Divisor (kW)</t>
  </si>
  <si>
    <t>(Worksheet P3, Line 15)</t>
  </si>
  <si>
    <t>Rates</t>
  </si>
  <si>
    <t xml:space="preserve">   Annual</t>
  </si>
  <si>
    <t xml:space="preserve">   Monthly</t>
  </si>
  <si>
    <t>12 months/year</t>
  </si>
  <si>
    <t xml:space="preserve">   Weekly</t>
  </si>
  <si>
    <t>52 weeks/year</t>
  </si>
  <si>
    <t xml:space="preserve">   Daily On-Peak</t>
  </si>
  <si>
    <t>6 days/week</t>
  </si>
  <si>
    <t xml:space="preserve">   Daily Off-Peak</t>
  </si>
  <si>
    <t>7 days/week</t>
  </si>
  <si>
    <t xml:space="preserve">   Hourly On-Peak</t>
  </si>
  <si>
    <t>16 hours/day</t>
  </si>
  <si>
    <t xml:space="preserve">   Hourly Off-Peak</t>
  </si>
  <si>
    <t>24 hours/day</t>
  </si>
  <si>
    <t>Difference</t>
  </si>
  <si>
    <t>Monthly</t>
  </si>
  <si>
    <t>2025 Projection</t>
  </si>
  <si>
    <t>2025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</si>
</sst>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_(* #,##0_);_(* \(#,##0\);_(* &quot;-&quot;??_);_(@_)"/>
    <numFmt numFmtId="167" formatCode="_(&quot;$&quot;* #,##0.000_);_(&quot;$&quot;* \(#,##0.000\);_(&quot;$&quot;* &quot;-&quot;??_);_(@_)"/>
    <numFmt numFmtId="168" formatCode="_(&quot;$&quot;* #,##0.0000_);_(&quot;$&quot;* \(#,##0.0000\);_(&quot;$&quot;* &quot;-&quot;_);_(@_)"/>
    <numFmt numFmtId="169" formatCode="&quot;$&quot;#,##0.000_);\(&quot;$&quot;#,##0.000\)"/>
    <numFmt numFmtId="170" formatCode="&quot;$&quot;#,##0.0000_);\(&quot;$&quot;#,##0.0000\)"/>
    <numFmt numFmtId="171" formatCode="0.0000"/>
    <numFmt numFmtId="172" formatCode="&quot;$&quot;#,##0"/>
    <numFmt numFmtId="173" formatCode="#,##0.0"/>
    <numFmt numFmtId="174" formatCode="&quot;$&quot;#,##0.0;[Red]\-&quot;$&quot;#,##0.0"/>
    <numFmt numFmtId="175" formatCode="00000"/>
    <numFmt numFmtId="176" formatCode="#,##0\ ;\(#,##0\);\-\ \ \ \ \ "/>
    <numFmt numFmtId="177" formatCode="#,##0\ ;\(#,##0\);\–\ \ \ \ \ "/>
    <numFmt numFmtId="178" formatCode="#,##0;\(#,##0\)"/>
    <numFmt numFmtId="179" formatCode="yyyymmdd"/>
    <numFmt numFmtId="180" formatCode="_([$€-2]* #,##0.00_);_([$€-2]* \(#,##0.00\);_([$€-2]* &quot;-&quot;??_)"/>
    <numFmt numFmtId="181" formatCode="_-* #,##0.0_-;\-* #,##0.0_-;_-* &quot;-&quot;??_-;_-@_-"/>
    <numFmt numFmtId="182" formatCode="#,##0.00&quot; $&quot;;\-#,##0.00&quot; $&quot;"/>
    <numFmt numFmtId="183" formatCode="000000000"/>
    <numFmt numFmtId="184" formatCode="#,##0.0_);\(#,##0.0\)"/>
    <numFmt numFmtId="185" formatCode="_-&quot;£&quot;* #,##0_-;\-&quot;£&quot;* #,##0_-;_-&quot;£&quot;* &quot;-&quot;_-;_-@_-"/>
    <numFmt numFmtId="186" formatCode="_-&quot;£&quot;* #,##0.00_-;\-&quot;£&quot;* #,##0.00_-;_-&quot;£&quot;* &quot;-&quot;??_-;_-@_-"/>
    <numFmt numFmtId="187" formatCode="0.00_)"/>
    <numFmt numFmtId="188" formatCode="00"/>
    <numFmt numFmtId="189" formatCode="0_);\(0\)"/>
    <numFmt numFmtId="190" formatCode="000\-00\-0000"/>
    <numFmt numFmtId="191" formatCode="mmm\-yyyy"/>
    <numFmt numFmtId="192" formatCode="0.0%_);\(0.0%\)"/>
    <numFmt numFmtId="193" formatCode="\•\ \ @"/>
    <numFmt numFmtId="194" formatCode="#,##0,_);\(#,##0,\)"/>
    <numFmt numFmtId="195" formatCode="0.0,_);\(0.0,\)"/>
    <numFmt numFmtId="196" formatCode="0.00,_);\(0.00,\)"/>
    <numFmt numFmtId="197" formatCode="#,##0.000_);\(#,##0.000\)"/>
    <numFmt numFmtId="198" formatCode="_._.* #,##0.0_)_%;_._.* \(#,##0.0\)_%;_._.* \ ?_)_%"/>
    <numFmt numFmtId="199" formatCode="_._.* #,##0.00_)_%;_._.* \(#,##0.00\)_%;_._.* \ ?_)_%"/>
    <numFmt numFmtId="200" formatCode="_._.* #,##0.000_)_%;_._.* \(#,##0.000\)_%;_._.* \ ?_)_%"/>
    <numFmt numFmtId="201" formatCode="_._.* #,##0.0000_)_%;_._.* \(#,##0.0000\)_%;_._.* \ ?_)_%"/>
    <numFmt numFmtId="202" formatCode="_._.&quot;$&quot;* #,##0.0_)_%;_._.&quot;$&quot;* \(#,##0.0\)_%;_._.&quot;$&quot;* \ ?_)_%"/>
    <numFmt numFmtId="203" formatCode="_._.&quot;$&quot;* #,##0.00_)_%;_._.&quot;$&quot;* \(#,##0.00\)_%;_._.&quot;$&quot;* \ ?_)_%"/>
    <numFmt numFmtId="204" formatCode="_._.&quot;$&quot;* #,##0.000_)_%;_._.&quot;$&quot;* \(#,##0.000\)_%;_._.&quot;$&quot;* \ ?_)_%"/>
    <numFmt numFmtId="205" formatCode="_._.&quot;$&quot;* #,##0.0000_)_%;_._.&quot;$&quot;* \(#,##0.0000\)_%;_._.&quot;$&quot;* \ ?_)_%"/>
    <numFmt numFmtId="206" formatCode="&quot;$&quot;#,##0,_);\(&quot;$&quot;#,##0,\)"/>
    <numFmt numFmtId="207" formatCode="&quot;$&quot;#,##0.0_);\(&quot;$&quot;#,##0.0\)"/>
    <numFmt numFmtId="208" formatCode="&quot;$&quot;0.0,_);\(&quot;$&quot;0.0,\)"/>
    <numFmt numFmtId="209" formatCode="&quot;$&quot;0.00,_);\(&quot;$&quot;0.00,\)"/>
    <numFmt numFmtId="210" formatCode="#,##0.0\x_);\(#,##0.0\x\)"/>
    <numFmt numFmtId="211" formatCode="#,##0.00\x_);\(#,##0.00\x\)"/>
    <numFmt numFmtId="212" formatCode="[$€-2]\ #,##0_);\([$€-2]\ #,##0\)"/>
    <numFmt numFmtId="213" formatCode="[$€-2]\ #,##0.0_);\([$€-2]\ #,##0.0\)"/>
    <numFmt numFmtId="214" formatCode="#,##0\x;\(#,##0\x\)"/>
    <numFmt numFmtId="215" formatCode="0.0\x;\(0.0\x\)"/>
    <numFmt numFmtId="216" formatCode="#,##0.00\x;\(#,##0.00\x\)"/>
    <numFmt numFmtId="217" formatCode="#,##0.000\x;\(#,##0.000\x\)"/>
    <numFmt numFmtId="218" formatCode="0.0_);\(0.0\)"/>
    <numFmt numFmtId="219" formatCode="0%;\(0%\)"/>
    <numFmt numFmtId="220" formatCode="0.0%;\(0.0%\)"/>
    <numFmt numFmtId="221" formatCode="0.00%_);\(0.00%\)"/>
    <numFmt numFmtId="222" formatCode="0.000%_);\(0.000%\)"/>
    <numFmt numFmtId="223" formatCode="_(0_)%;\(0\)%;\ \ ?_)%"/>
    <numFmt numFmtId="224" formatCode="_._._(* 0_)%;_._.* \(0\)%;_._._(* \ ?_)%"/>
    <numFmt numFmtId="225" formatCode="0%_);\(0%\)"/>
    <numFmt numFmtId="226" formatCode="_(0.0_)%;\(0.0\)%;\ \ ?_)%"/>
    <numFmt numFmtId="227" formatCode="_._._(* 0.0_)%;_._.* \(0.0\)%;_._._(* \ ?_)%"/>
    <numFmt numFmtId="228" formatCode="_(0.00_)%;\(0.00\)%;\ \ ?_)%"/>
    <numFmt numFmtId="229" formatCode="_._._(* 0.00_)%;_._.* \(0.00\)%;_._._(* \ ?_)%"/>
    <numFmt numFmtId="230" formatCode="_(0.000_)%;\(0.000\)%;\ \ ?_)%"/>
    <numFmt numFmtId="231" formatCode="_._._(* 0.000_)%;_._.* \(0.000\)%;_._._(* \ ?_)%"/>
    <numFmt numFmtId="232" formatCode="_(0.0000_)%;\(0.0000\)%;\ \ ?_)%"/>
    <numFmt numFmtId="233" formatCode="_._._(* 0.0000_)%;_._.* \(0.0000\)%;_._._(* \ ?_)%"/>
    <numFmt numFmtId="234" formatCode="0.0%"/>
    <numFmt numFmtId="235" formatCode="_(* #,##0_);_(* \(#,##0\);_(* \ ?_)"/>
    <numFmt numFmtId="236" formatCode="_(* #,##0.0_);_(* \(#,##0.0\);_(* \ ?_)"/>
    <numFmt numFmtId="237" formatCode="_(* #,##0.00_);_(* \(#,##0.00\);_(* \ ?_)"/>
    <numFmt numFmtId="238" formatCode="_(* #,##0.000_);_(* \(#,##0.000\);_(* \ ?_)"/>
    <numFmt numFmtId="239" formatCode="_(&quot;$&quot;* #,##0_);_(&quot;$&quot;* \(#,##0\);_(&quot;$&quot;* \ ?_)"/>
    <numFmt numFmtId="240" formatCode="_(&quot;$&quot;* #,##0.0_);_(&quot;$&quot;* \(#,##0.0\);_(&quot;$&quot;* \ ?_)"/>
    <numFmt numFmtId="241" formatCode="_(&quot;$&quot;* #,##0.00_);_(&quot;$&quot;* \(#,##0.00\);_(&quot;$&quot;* \ ?_)"/>
    <numFmt numFmtId="242" formatCode="_(&quot;$&quot;* #,##0.000_);_(&quot;$&quot;* \(#,##0.000\);_(&quot;$&quot;* \ ?_)"/>
    <numFmt numFmtId="243" formatCode="0000&quot;A&quot;"/>
    <numFmt numFmtId="244" formatCode="0&quot;E&quot;"/>
    <numFmt numFmtId="245" formatCode="0000&quot;E&quot;"/>
    <numFmt numFmtId="246" formatCode="_(* #,##0.000_);_(* \(#,##0.000\);_(* &quot;-&quot;??_);_(@_)"/>
    <numFmt numFmtId="247" formatCode=";;;\(@\)"/>
    <numFmt numFmtId="248" formatCode="_(* #,##0.0_);_(* \(#,##0.0\);_(* &quot;-&quot;_0_);_(@_)"/>
    <numFmt numFmtId="249" formatCode="#,##0\ ;[Red]\(#,##0\)"/>
    <numFmt numFmtId="250" formatCode="#,##0."/>
    <numFmt numFmtId="251" formatCode="&quot; &quot;&quot;$&quot;* #,##0.00&quot;/kw  &quot;"/>
    <numFmt numFmtId="252" formatCode="_(&quot;$&quot;* #,##0.0000_);_(&quot;$&quot;* \(#,##0.0000\);_(&quot;$&quot;* &quot;-&quot;????_);_(@_)"/>
    <numFmt numFmtId="253" formatCode="m/d/yy\ h:mm"/>
    <numFmt numFmtId="254" formatCode="0."/>
    <numFmt numFmtId="255" formatCode="* #,##0&quot;  &quot;\ "/>
    <numFmt numFmtId="256" formatCode="_(&quot;N$&quot;* #,##0_);_(&quot;N$&quot;* \(#,##0\);_(&quot;N$&quot;* &quot;-&quot;_);_(@_)"/>
    <numFmt numFmtId="257" formatCode="_(&quot;N$&quot;* #,##0.00_);_(&quot;N$&quot;* \(#,##0.00\);_(&quot;N$&quot;* &quot;-&quot;??_);_(@_)"/>
    <numFmt numFmtId="258" formatCode="#,##0.0000\ ;[Red]\(#,##0.0000\)"/>
    <numFmt numFmtId="259" formatCode="_(* #,##0_);_(* \(#,##0\);_(* &quot;&quot;_);_(@_)"/>
    <numFmt numFmtId="260" formatCode="_(* 0%_);_(* \(0%\);_(* \-_%_)"/>
    <numFmt numFmtId="261" formatCode="#,##0.0\ \ \ \ ;[Red]\(#,##0.0\)\ \ "/>
    <numFmt numFmtId="262" formatCode="0.0\ \ \ \ \ \ ;[Red]\(0.0\)\ \ \ \ "/>
    <numFmt numFmtId="263" formatCode="0.0\ \ \ \ \ \ \ \ ;[Red]\(0.0\)\ \ \ \ \ \ "/>
    <numFmt numFmtId="264" formatCode="mmm\ dd\,\ yyyy"/>
    <numFmt numFmtId="265" formatCode="yyyy"/>
    <numFmt numFmtId="266" formatCode="_(* #,##0,_);_(* \(#,##0,\);_(* &quot;-   &quot;_);_(@_)"/>
    <numFmt numFmtId="267" formatCode="_(* #,##0.0,_);_(* \(#,##0.0,\);_(* &quot;-   &quot;_);_(@_)"/>
    <numFmt numFmtId="268" formatCode="_(* #,##0.0\¢_m;[Red]_(* \-#,##0.0\¢_m;[Green]_(* 0.0\¢_m;_(@_)_%"/>
    <numFmt numFmtId="269" formatCode="_(* #,##0.00\¢_m;[Red]_(* \-#,##0.00\¢_m;[Green]_(* 0.00\¢_m;_(@_)_%"/>
    <numFmt numFmtId="270" formatCode="_(* #,##0.000\¢_m;[Red]_(* \-#,##0.000\¢_m;[Green]_(* 0.000\¢_m;_(@_)_%"/>
    <numFmt numFmtId="271" formatCode="_(_(\£* #,##0_)_%;[Red]_(\(\£* #,##0\)_%;[Green]_(_(\£* #,##0_)_%;_(@_)_%"/>
    <numFmt numFmtId="272" formatCode="_(_(\£* #,##0.0_)_%;[Red]_(\(\£* #,##0.0\)_%;[Green]_(_(\£* #,##0.0_)_%;_(@_)_%"/>
    <numFmt numFmtId="273" formatCode="_(_(\£* #,##0.00_)_%;[Red]_(\(\£* #,##0.00\)_%;[Green]_(_(\£* #,##0.00_)_%;_(@_)_%"/>
    <numFmt numFmtId="274" formatCode="_(_(\•_ #0_)_%;[Red]_(_(\•_ \-#0\)_%;[Green]_(_(\•_ #0_)_%;_(_(\•_ @_)_%"/>
    <numFmt numFmtId="275" formatCode="_(_(_•_ \•_ #0_)_%;[Red]_(_(_•_ \•_ \-#0\)_%;[Green]_(_(_•_ \•_ #0_)_%;_(_(_•_ \•_ @_)_%"/>
    <numFmt numFmtId="276" formatCode="_(_(_•_ _•_ \•_ #0_)_%;[Red]_(_(_•_ _•_ \•_ \-#0\)_%;[Green]_(_(_•_ _•_ \•_ #0_)_%;_(_(_•_ \•_ @_)_%"/>
    <numFmt numFmtId="277" formatCode="_(_(_$* #,##0.000_)_%;[Red]_(\(_$* #,##0.000\)_%;[Green]_(_(_$* #,##0.000_)_%;_(@_)_%"/>
    <numFmt numFmtId="278" formatCode="_(_(&quot;$&quot;* #,##0.0_)_%;[Red]_(\(&quot;$&quot;* #,##0.0\)_%;[Green]_(_(&quot;$&quot;* #,##0.0_)_%;_(@_)_%"/>
    <numFmt numFmtId="279" formatCode="_(_(&quot;$&quot;* #,##0.000_)_%;[Red]_(\(&quot;$&quot;* #,##0.000\)_%;[Green]_(_(&quot;$&quot;* #,##0.000_)_%;_(@_)_%"/>
    <numFmt numFmtId="280" formatCode="_(* dd\-mmm\-yy_)_%"/>
    <numFmt numFmtId="281" formatCode="_(* dd\ mmmm\ yyyy_)_%"/>
    <numFmt numFmtId="282" formatCode="_(* mmmm\ dd\,\ yyyy_)_%"/>
    <numFmt numFmtId="283" formatCode="_(* dd\.mm\.yyyy_)_%"/>
    <numFmt numFmtId="284" formatCode="_(* mm/dd/yyyy_)_%"/>
    <numFmt numFmtId="285" formatCode="m/d/yy;@"/>
    <numFmt numFmtId="286" formatCode="General_)_%"/>
    <numFmt numFmtId="287" formatCode="_(_(#0_)_%;[Red]_(_(\-#0\)_%;[Green]_(_(#0_)_%;_(_(@_)_%"/>
    <numFmt numFmtId="288" formatCode="_(_(_•_ #0_)_%;[Red]_(_(_•_ \-#0\)_%;[Green]_(_(_•_ #0_)_%;_(_(_•_ @_)_%"/>
    <numFmt numFmtId="289" formatCode="_(_(_•_ _•_ #0_)_%;[Red]_(_(_•_ _•_ \-#0\)_%;[Green]_(_(_•_ _•_ #0_)_%;_(_(_•_ _•_ @_)_%"/>
    <numFmt numFmtId="290" formatCode="_(_(_•_ _•_ _•_ #0_)_%;[Red]_(_(_•_ _•_ _•_ \-#0\)_%;[Green]_(_(_•_ _•_ _•_ #0_)_%;_(_(_•_ _•_ _•_ @_)_%"/>
    <numFmt numFmtId="291" formatCode="0.00\ \x_);\(0.00\ \x\)"/>
    <numFmt numFmtId="292" formatCode="_(* #,##0_);_(* \(#,##0\);_(* &quot;-&quot;????_);_(@_)"/>
    <numFmt numFmtId="293" formatCode="0__"/>
    <numFmt numFmtId="294" formatCode="h:mmAM/PM"/>
    <numFmt numFmtId="295" formatCode="0&quot; E&quot;"/>
    <numFmt numFmtId="296" formatCode="&quot;$&quot;#,##0.0"/>
    <numFmt numFmtId="297" formatCode="_(* #,##0.0%_);[Red]_(* \-#,##0.0%_);[Green]_(* 0.0%_);_(@_)_%"/>
    <numFmt numFmtId="298" formatCode="_(* #,##0.000%_);[Red]_(* \-#,##0.000%_);[Green]_(* 0.000%_);_(@_)_%"/>
    <numFmt numFmtId="299" formatCode="mmmm\ dd\,\ yy"/>
    <numFmt numFmtId="300" formatCode="0.0\x"/>
  </numFmts>
  <fonts count="157">
    <font>
      <sz val="12"/>
      <name val="Arial MT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color rgb="FF000099"/>
      <name val="Times New Roman"/>
      <family val="1"/>
    </font>
    <font>
      <sz val="12"/>
      <name val="Garamond"/>
      <family val="1"/>
    </font>
    <font>
      <sz val="10"/>
      <color indexed="8"/>
      <name val="Times New Roman"/>
      <family val="1"/>
    </font>
    <font>
      <sz val="12"/>
      <name val="Arial MT"/>
    </font>
    <font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Helv"/>
    </font>
    <font>
      <sz val="9"/>
      <name val="AGaramond"/>
    </font>
    <font>
      <sz val="11"/>
      <color indexed="20"/>
      <name val="Calibri"/>
      <family val="2"/>
    </font>
    <font>
      <sz val="12"/>
      <name val="Tms Rmn"/>
    </font>
    <font>
      <sz val="11"/>
      <name val="Times New Roman"/>
      <family val="1"/>
    </font>
    <font>
      <sz val="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i/>
      <sz val="9"/>
      <color indexed="18"/>
      <name val="Arial"/>
      <family val="2"/>
    </font>
    <font>
      <sz val="9"/>
      <color indexed="1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ahoma"/>
      <family val="2"/>
    </font>
    <font>
      <sz val="12"/>
      <name val="Helv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0"/>
      <name val="Helv"/>
    </font>
    <font>
      <sz val="9"/>
      <name val="GillSans"/>
    </font>
    <font>
      <sz val="9"/>
      <name val="GillSans Light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5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u/>
      <sz val="8"/>
      <name val="Helv"/>
    </font>
    <font>
      <sz val="11"/>
      <color indexed="60"/>
      <name val="Calibri"/>
      <family val="2"/>
    </font>
    <font>
      <sz val="8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b/>
      <sz val="10"/>
      <name val="Arial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i/>
      <sz val="16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u val="singleAccounting"/>
      <sz val="10"/>
      <name val="MGaramond"/>
      <family val="1"/>
    </font>
    <font>
      <b/>
      <sz val="16"/>
      <color indexed="16"/>
      <name val="Arial"/>
      <family val="2"/>
    </font>
    <font>
      <b/>
      <sz val="10"/>
      <color indexed="16"/>
      <name val="Arial"/>
      <family val="2"/>
    </font>
    <font>
      <b/>
      <sz val="12"/>
      <color indexed="16"/>
      <name val="Arial"/>
      <family val="2"/>
    </font>
    <font>
      <sz val="7"/>
      <color indexed="16"/>
      <name val="Arial"/>
      <family val="2"/>
    </font>
    <font>
      <sz val="12"/>
      <color indexed="12"/>
      <name val="Arial MT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indexed="62"/>
      <name val="Calibri"/>
      <family val="2"/>
    </font>
    <font>
      <b/>
      <sz val="13"/>
      <color theme="3"/>
      <name val="Arial"/>
      <family val="2"/>
    </font>
    <font>
      <b/>
      <sz val="11"/>
      <color indexed="62"/>
      <name val="Calibri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color theme="1"/>
      <name val="Calibri"/>
      <family val="2"/>
    </font>
    <font>
      <b/>
      <sz val="10"/>
      <color rgb="FF3F3F3F"/>
      <name val="Arial"/>
      <family val="2"/>
    </font>
    <font>
      <b/>
      <sz val="18"/>
      <color indexed="62"/>
      <name val="Cambria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sz val="9"/>
      <color indexed="12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u val="singleAccounting"/>
      <sz val="11"/>
      <name val="Times New Roman"/>
      <family val="1"/>
    </font>
    <font>
      <b/>
      <sz val="11"/>
      <name val="Arial"/>
      <family val="2"/>
    </font>
    <font>
      <i/>
      <sz val="8"/>
      <name val="Arial"/>
      <family val="2"/>
    </font>
    <font>
      <sz val="10"/>
      <name val="Book Antiqua"/>
      <family val="1"/>
    </font>
    <font>
      <sz val="10"/>
      <color indexed="42"/>
      <name val="Arial"/>
      <family val="2"/>
    </font>
    <font>
      <b/>
      <sz val="10"/>
      <color indexed="22"/>
      <name val="Arial"/>
      <family val="2"/>
    </font>
    <font>
      <b/>
      <sz val="10"/>
      <color indexed="12"/>
      <name val="Arial"/>
      <family val="2"/>
    </font>
    <font>
      <sz val="10"/>
      <color indexed="12"/>
      <name val="Book Antiqua"/>
      <family val="1"/>
    </font>
    <font>
      <sz val="8"/>
      <color indexed="22"/>
      <name val="Arial"/>
      <family val="2"/>
    </font>
    <font>
      <sz val="10"/>
      <color indexed="40"/>
      <name val="Arial"/>
      <family val="2"/>
    </font>
    <font>
      <b/>
      <sz val="9"/>
      <name val="Times New Roman"/>
      <family val="1"/>
    </font>
    <font>
      <b/>
      <sz val="10"/>
      <color indexed="10"/>
      <name val="Arial"/>
      <family val="2"/>
    </font>
    <font>
      <sz val="10"/>
      <color indexed="21"/>
      <name val="Arial"/>
      <family val="2"/>
    </font>
    <font>
      <b/>
      <sz val="8"/>
      <name val="Arial"/>
      <family val="2"/>
    </font>
    <font>
      <sz val="9"/>
      <color indexed="10"/>
      <name val="Geneva"/>
    </font>
    <font>
      <sz val="10"/>
      <name val="Geneva"/>
      <family val="2"/>
    </font>
    <font>
      <sz val="10"/>
      <name val="Tms Rmn"/>
    </font>
    <font>
      <u val="singleAccounting"/>
      <sz val="10"/>
      <name val="Times"/>
      <family val="1"/>
    </font>
    <font>
      <sz val="10"/>
      <name val="Arial Narrow"/>
      <family val="2"/>
    </font>
    <font>
      <b/>
      <i/>
      <sz val="12"/>
      <color indexed="12"/>
      <name val="Arial"/>
      <family val="2"/>
    </font>
    <font>
      <sz val="8"/>
      <name val="BERNHARD"/>
    </font>
    <font>
      <sz val="1"/>
      <color indexed="8"/>
      <name val="Courier"/>
      <family val="3"/>
    </font>
    <font>
      <sz val="9"/>
      <name val="Geneva"/>
      <family val="2"/>
    </font>
    <font>
      <sz val="12"/>
      <color indexed="12"/>
      <name val="Helv"/>
    </font>
    <font>
      <sz val="10"/>
      <color indexed="12"/>
      <name val="MS Sans Serif"/>
      <family val="2"/>
    </font>
    <font>
      <b/>
      <sz val="10"/>
      <color indexed="12"/>
      <name val="MS Sans Serif"/>
      <family val="2"/>
    </font>
    <font>
      <sz val="5.5"/>
      <name val="Small Fonts"/>
      <family val="2"/>
    </font>
    <font>
      <sz val="10"/>
      <name val="Courier"/>
      <family val="3"/>
    </font>
    <font>
      <u/>
      <sz val="12"/>
      <color theme="10"/>
      <name val="Arial MT"/>
    </font>
    <font>
      <sz val="10"/>
      <name val="C Helvetica Condensed"/>
    </font>
    <font>
      <b/>
      <i/>
      <sz val="14"/>
      <name val="Tms Rmn"/>
    </font>
    <font>
      <i/>
      <sz val="16"/>
      <name val="Times New Roman"/>
      <family val="1"/>
    </font>
    <font>
      <u/>
      <sz val="10"/>
      <name val="Times New Roman"/>
      <family val="1"/>
    </font>
    <font>
      <b/>
      <i/>
      <sz val="12"/>
      <name val="Times New Roman"/>
      <family val="1"/>
    </font>
    <font>
      <sz val="10"/>
      <name val="Futura UBS Bk"/>
      <family val="2"/>
    </font>
    <font>
      <b/>
      <sz val="10"/>
      <color indexed="8"/>
      <name val="Arial"/>
      <family val="2"/>
    </font>
    <font>
      <i/>
      <sz val="8"/>
      <name val="Times New Roman"/>
      <family val="1"/>
    </font>
    <font>
      <sz val="10"/>
      <color rgb="FF000000"/>
      <name val="Times New Roman"/>
      <family val="1"/>
    </font>
  </fonts>
  <fills count="7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3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lightGray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lightGray">
        <fgColor indexed="38"/>
        <bgColor indexed="23"/>
      </patternFill>
    </fill>
  </fills>
  <borders count="4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20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</borders>
  <cellStyleXfs count="5174">
    <xf numFmtId="165" fontId="0" fillId="0" borderId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7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0" fontId="1" fillId="0" borderId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38" borderId="0" applyNumberFormat="0" applyBorder="0" applyAlignment="0" applyProtection="0"/>
    <xf numFmtId="0" fontId="31" fillId="41" borderId="0" applyNumberFormat="0" applyBorder="0" applyAlignment="0" applyProtection="0"/>
    <xf numFmtId="0" fontId="31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52" borderId="0" applyNumberFormat="0" applyBorder="0" applyAlignment="0" applyProtection="0"/>
    <xf numFmtId="38" fontId="33" fillId="0" borderId="0" applyBorder="0" applyAlignment="0"/>
    <xf numFmtId="174" fontId="3" fillId="53" borderId="15">
      <alignment horizontal="center" vertical="center"/>
    </xf>
    <xf numFmtId="175" fontId="1" fillId="0" borderId="16">
      <alignment horizontal="left"/>
    </xf>
    <xf numFmtId="0" fontId="34" fillId="0" borderId="0"/>
    <xf numFmtId="0" fontId="35" fillId="36" borderId="0" applyNumberFormat="0" applyBorder="0" applyAlignment="0" applyProtection="0"/>
    <xf numFmtId="0" fontId="36" fillId="0" borderId="0" applyNumberFormat="0" applyFill="0" applyBorder="0" applyAlignment="0" applyProtection="0"/>
    <xf numFmtId="176" fontId="37" fillId="0" borderId="14" applyNumberFormat="0" applyFill="0" applyAlignment="0" applyProtection="0">
      <alignment horizontal="center"/>
    </xf>
    <xf numFmtId="177" fontId="37" fillId="0" borderId="4" applyFill="0" applyAlignment="0" applyProtection="0">
      <alignment horizontal="center"/>
    </xf>
    <xf numFmtId="38" fontId="1" fillId="0" borderId="0">
      <alignment horizontal="right"/>
    </xf>
    <xf numFmtId="37" fontId="38" fillId="0" borderId="0" applyFill="0">
      <alignment horizontal="right"/>
    </xf>
    <xf numFmtId="37" fontId="38" fillId="0" borderId="0">
      <alignment horizontal="right"/>
    </xf>
    <xf numFmtId="0" fontId="38" fillId="0" borderId="0" applyFill="0">
      <alignment horizontal="center"/>
    </xf>
    <xf numFmtId="37" fontId="38" fillId="0" borderId="17" applyFill="0">
      <alignment horizontal="right"/>
    </xf>
    <xf numFmtId="37" fontId="38" fillId="0" borderId="0">
      <alignment horizontal="right"/>
    </xf>
    <xf numFmtId="0" fontId="39" fillId="0" borderId="0" applyFill="0">
      <alignment vertical="top"/>
    </xf>
    <xf numFmtId="0" fontId="40" fillId="0" borderId="0" applyFill="0">
      <alignment horizontal="left" vertical="top"/>
    </xf>
    <xf numFmtId="37" fontId="38" fillId="0" borderId="2" applyFill="0">
      <alignment horizontal="right"/>
    </xf>
    <xf numFmtId="0" fontId="1" fillId="0" borderId="0" applyNumberFormat="0" applyFont="0" applyAlignment="0"/>
    <xf numFmtId="0" fontId="39" fillId="0" borderId="0" applyFill="0">
      <alignment wrapText="1"/>
    </xf>
    <xf numFmtId="0" fontId="40" fillId="0" borderId="0" applyFill="0">
      <alignment horizontal="left" vertical="top" wrapText="1"/>
    </xf>
    <xf numFmtId="37" fontId="38" fillId="0" borderId="0" applyFill="0">
      <alignment horizontal="right"/>
    </xf>
    <xf numFmtId="0" fontId="41" fillId="0" borderId="0" applyNumberFormat="0" applyFont="0" applyAlignment="0">
      <alignment horizontal="center"/>
    </xf>
    <xf numFmtId="0" fontId="42" fillId="0" borderId="0" applyFill="0">
      <alignment vertical="top" wrapText="1"/>
    </xf>
    <xf numFmtId="0" fontId="29" fillId="0" borderId="0" applyFill="0">
      <alignment horizontal="left" vertical="top" wrapText="1"/>
    </xf>
    <xf numFmtId="37" fontId="38" fillId="0" borderId="0" applyFill="0">
      <alignment horizontal="right"/>
    </xf>
    <xf numFmtId="0" fontId="41" fillId="0" borderId="0" applyNumberFormat="0" applyFont="0" applyAlignment="0">
      <alignment horizontal="center"/>
    </xf>
    <xf numFmtId="0" fontId="43" fillId="0" borderId="0" applyFill="0">
      <alignment vertical="center" wrapText="1"/>
    </xf>
    <xf numFmtId="0" fontId="28" fillId="0" borderId="0">
      <alignment horizontal="left" vertical="center" wrapText="1"/>
    </xf>
    <xf numFmtId="37" fontId="38" fillId="0" borderId="0" applyFill="0">
      <alignment horizontal="right"/>
    </xf>
    <xf numFmtId="0" fontId="41" fillId="0" borderId="0" applyNumberFormat="0" applyFont="0" applyAlignment="0">
      <alignment horizontal="center"/>
    </xf>
    <xf numFmtId="0" fontId="44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37" fontId="45" fillId="0" borderId="0" applyFill="0">
      <alignment horizontal="right"/>
    </xf>
    <xf numFmtId="0" fontId="41" fillId="0" borderId="0" applyNumberFormat="0" applyFont="0" applyAlignment="0">
      <alignment horizontal="center"/>
    </xf>
    <xf numFmtId="0" fontId="46" fillId="0" borderId="0" applyFill="0">
      <alignment horizontal="center" vertical="center" wrapText="1"/>
    </xf>
    <xf numFmtId="0" fontId="47" fillId="0" borderId="0" applyFill="0">
      <alignment horizontal="center" vertical="center" wrapText="1"/>
    </xf>
    <xf numFmtId="37" fontId="45" fillId="0" borderId="0" applyFill="0">
      <alignment horizontal="right"/>
    </xf>
    <xf numFmtId="0" fontId="41" fillId="0" borderId="0" applyNumberFormat="0" applyFont="0" applyAlignment="0">
      <alignment horizontal="center"/>
    </xf>
    <xf numFmtId="0" fontId="48" fillId="0" borderId="0">
      <alignment horizontal="center" wrapText="1"/>
    </xf>
    <xf numFmtId="0" fontId="49" fillId="0" borderId="0" applyFill="0">
      <alignment horizontal="center" wrapText="1"/>
    </xf>
    <xf numFmtId="0" fontId="50" fillId="54" borderId="18" applyNumberFormat="0" applyAlignment="0" applyProtection="0"/>
    <xf numFmtId="0" fontId="51" fillId="55" borderId="19" applyNumberFormat="0" applyAlignment="0" applyProtection="0"/>
    <xf numFmtId="178" fontId="3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3" fillId="0" borderId="0"/>
    <xf numFmtId="44" fontId="1" fillId="0" borderId="0" applyFont="0" applyFill="0" applyBorder="0" applyAlignment="0" applyProtection="0"/>
    <xf numFmtId="179" fontId="1" fillId="0" borderId="16">
      <alignment horizontal="center"/>
    </xf>
    <xf numFmtId="180" fontId="5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181" fontId="1" fillId="0" borderId="0">
      <protection locked="0"/>
    </xf>
    <xf numFmtId="0" fontId="56" fillId="0" borderId="0"/>
    <xf numFmtId="0" fontId="57" fillId="0" borderId="0"/>
    <xf numFmtId="0" fontId="58" fillId="0" borderId="0"/>
    <xf numFmtId="0" fontId="59" fillId="37" borderId="0" applyNumberFormat="0" applyBorder="0" applyAlignment="0" applyProtection="0"/>
    <xf numFmtId="38" fontId="38" fillId="56" borderId="0" applyNumberFormat="0" applyBorder="0" applyAlignment="0" applyProtection="0"/>
    <xf numFmtId="0" fontId="60" fillId="0" borderId="0" applyNumberFormat="0" applyFill="0" applyBorder="0" applyAlignment="0" applyProtection="0"/>
    <xf numFmtId="0" fontId="29" fillId="0" borderId="20" applyNumberFormat="0" applyAlignment="0" applyProtection="0">
      <alignment horizontal="left" vertical="center"/>
    </xf>
    <xf numFmtId="0" fontId="29" fillId="0" borderId="3">
      <alignment horizontal="left" vertical="center"/>
    </xf>
    <xf numFmtId="0" fontId="61" fillId="0" borderId="0">
      <alignment horizontal="center"/>
    </xf>
    <xf numFmtId="0" fontId="62" fillId="0" borderId="21" applyNumberFormat="0" applyFill="0" applyAlignment="0" applyProtection="0"/>
    <xf numFmtId="0" fontId="63" fillId="0" borderId="22" applyNumberFormat="0" applyFill="0" applyAlignment="0" applyProtection="0"/>
    <xf numFmtId="0" fontId="64" fillId="0" borderId="23" applyNumberFormat="0" applyFill="0" applyAlignment="0" applyProtection="0"/>
    <xf numFmtId="0" fontId="64" fillId="0" borderId="0" applyNumberFormat="0" applyFill="0" applyBorder="0" applyAlignment="0" applyProtection="0"/>
    <xf numFmtId="182" fontId="1" fillId="0" borderId="0">
      <protection locked="0"/>
    </xf>
    <xf numFmtId="182" fontId="1" fillId="0" borderId="0">
      <protection locked="0"/>
    </xf>
    <xf numFmtId="0" fontId="65" fillId="0" borderId="24" applyNumberFormat="0" applyFill="0" applyAlignment="0" applyProtection="0"/>
    <xf numFmtId="10" fontId="38" fillId="57" borderId="16" applyNumberFormat="0" applyBorder="0" applyAlignment="0" applyProtection="0"/>
    <xf numFmtId="0" fontId="66" fillId="40" borderId="18" applyNumberFormat="0" applyAlignment="0" applyProtection="0"/>
    <xf numFmtId="0" fontId="38" fillId="56" borderId="0"/>
    <xf numFmtId="0" fontId="67" fillId="0" borderId="25" applyNumberFormat="0" applyFill="0" applyAlignment="0" applyProtection="0"/>
    <xf numFmtId="183" fontId="1" fillId="0" borderId="16">
      <alignment horizontal="center"/>
    </xf>
    <xf numFmtId="184" fontId="68" fillId="0" borderId="0"/>
    <xf numFmtId="17" fontId="69" fillId="0" borderId="0">
      <alignment horizontal="center"/>
    </xf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70" fillId="58" borderId="0" applyNumberFormat="0" applyBorder="0" applyAlignment="0" applyProtection="0"/>
    <xf numFmtId="43" fontId="71" fillId="0" borderId="0" applyNumberFormat="0" applyFill="0" applyBorder="0" applyAlignment="0" applyProtection="0"/>
    <xf numFmtId="0" fontId="37" fillId="0" borderId="0" applyNumberFormat="0" applyFill="0" applyAlignment="0" applyProtection="0"/>
    <xf numFmtId="37" fontId="72" fillId="0" borderId="0"/>
    <xf numFmtId="187" fontId="73" fillId="0" borderId="0"/>
    <xf numFmtId="165" fontId="8" fillId="0" borderId="0" applyProtection="0"/>
    <xf numFmtId="0" fontId="1" fillId="0" borderId="0"/>
    <xf numFmtId="0" fontId="10" fillId="0" borderId="0"/>
    <xf numFmtId="0" fontId="52" fillId="0" borderId="0"/>
    <xf numFmtId="0" fontId="1" fillId="0" borderId="16">
      <alignment horizontal="center" wrapText="1"/>
    </xf>
    <xf numFmtId="2" fontId="1" fillId="0" borderId="16">
      <alignment horizontal="center"/>
    </xf>
    <xf numFmtId="188" fontId="74" fillId="0" borderId="16" applyFont="0">
      <alignment horizontal="center"/>
    </xf>
    <xf numFmtId="0" fontId="1" fillId="59" borderId="1" applyNumberFormat="0" applyFont="0" applyAlignment="0" applyProtection="0"/>
    <xf numFmtId="1" fontId="1" fillId="0" borderId="16">
      <alignment horizontal="center"/>
    </xf>
    <xf numFmtId="0" fontId="75" fillId="54" borderId="26" applyNumberFormat="0" applyAlignment="0" applyProtection="0"/>
    <xf numFmtId="10" fontId="1" fillId="0" borderId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76" fillId="0" borderId="14">
      <alignment horizontal="center"/>
    </xf>
    <xf numFmtId="3" fontId="30" fillId="0" borderId="0" applyFont="0" applyFill="0" applyBorder="0" applyAlignment="0" applyProtection="0"/>
    <xf numFmtId="0" fontId="30" fillId="60" borderId="0" applyNumberFormat="0" applyFont="0" applyBorder="0" applyAlignment="0" applyProtection="0"/>
    <xf numFmtId="37" fontId="38" fillId="56" borderId="0" applyFill="0">
      <alignment horizontal="right"/>
    </xf>
    <xf numFmtId="0" fontId="45" fillId="0" borderId="0">
      <alignment horizontal="left"/>
    </xf>
    <xf numFmtId="0" fontId="38" fillId="0" borderId="0" applyFill="0">
      <alignment horizontal="left"/>
    </xf>
    <xf numFmtId="37" fontId="38" fillId="0" borderId="4" applyFill="0">
      <alignment horizontal="right"/>
    </xf>
    <xf numFmtId="0" fontId="74" fillId="0" borderId="16" applyNumberFormat="0" applyFont="0" applyBorder="0">
      <alignment horizontal="right"/>
    </xf>
    <xf numFmtId="0" fontId="77" fillId="0" borderId="0" applyFill="0"/>
    <xf numFmtId="0" fontId="38" fillId="0" borderId="0" applyFill="0">
      <alignment horizontal="left"/>
    </xf>
    <xf numFmtId="189" fontId="38" fillId="0" borderId="4" applyFill="0">
      <alignment horizontal="right"/>
    </xf>
    <xf numFmtId="0" fontId="1" fillId="0" borderId="0" applyNumberFormat="0" applyFont="0" applyBorder="0" applyAlignment="0"/>
    <xf numFmtId="0" fontId="42" fillId="0" borderId="0" applyFill="0">
      <alignment horizontal="left" indent="1"/>
    </xf>
    <xf numFmtId="0" fontId="45" fillId="0" borderId="0" applyFill="0">
      <alignment horizontal="left"/>
    </xf>
    <xf numFmtId="37" fontId="38" fillId="0" borderId="0" applyFill="0">
      <alignment horizontal="right"/>
    </xf>
    <xf numFmtId="0" fontId="1" fillId="0" borderId="0" applyNumberFormat="0" applyFont="0" applyFill="0" applyBorder="0" applyAlignment="0"/>
    <xf numFmtId="0" fontId="42" fillId="0" borderId="0" applyFill="0">
      <alignment horizontal="left" indent="2"/>
    </xf>
    <xf numFmtId="0" fontId="38" fillId="0" borderId="0" applyFill="0">
      <alignment horizontal="left"/>
    </xf>
    <xf numFmtId="37" fontId="38" fillId="0" borderId="0" applyFill="0">
      <alignment horizontal="right"/>
    </xf>
    <xf numFmtId="0" fontId="1" fillId="0" borderId="0" applyNumberFormat="0" applyFont="0" applyBorder="0" applyAlignment="0"/>
    <xf numFmtId="0" fontId="78" fillId="0" borderId="0">
      <alignment horizontal="left" indent="3"/>
    </xf>
    <xf numFmtId="0" fontId="38" fillId="0" borderId="0" applyFill="0">
      <alignment horizontal="left"/>
    </xf>
    <xf numFmtId="37" fontId="38" fillId="0" borderId="0" applyFill="0">
      <alignment horizontal="right"/>
    </xf>
    <xf numFmtId="0" fontId="1" fillId="0" borderId="0" applyNumberFormat="0" applyFont="0" applyBorder="0" applyAlignment="0"/>
    <xf numFmtId="0" fontId="44" fillId="0" borderId="0">
      <alignment horizontal="left" indent="4"/>
    </xf>
    <xf numFmtId="0" fontId="38" fillId="0" borderId="0" applyFill="0">
      <alignment horizontal="left"/>
    </xf>
    <xf numFmtId="37" fontId="45" fillId="0" borderId="0" applyFill="0">
      <alignment horizontal="right"/>
    </xf>
    <xf numFmtId="0" fontId="1" fillId="0" borderId="0" applyNumberFormat="0" applyFont="0" applyBorder="0" applyAlignment="0"/>
    <xf numFmtId="0" fontId="46" fillId="0" borderId="0">
      <alignment horizontal="left" indent="5"/>
    </xf>
    <xf numFmtId="0" fontId="45" fillId="0" borderId="0" applyFill="0">
      <alignment horizontal="left"/>
    </xf>
    <xf numFmtId="37" fontId="45" fillId="0" borderId="0" applyFill="0">
      <alignment horizontal="right"/>
    </xf>
    <xf numFmtId="0" fontId="1" fillId="0" borderId="0" applyNumberFormat="0" applyFont="0" applyFill="0" applyBorder="0" applyAlignment="0"/>
    <xf numFmtId="0" fontId="48" fillId="0" borderId="0" applyFill="0">
      <alignment horizontal="left" indent="6"/>
    </xf>
    <xf numFmtId="0" fontId="45" fillId="0" borderId="0" applyFill="0">
      <alignment horizontal="left"/>
    </xf>
    <xf numFmtId="38" fontId="79" fillId="34" borderId="4">
      <alignment horizontal="right"/>
    </xf>
    <xf numFmtId="38" fontId="1" fillId="61" borderId="0" applyNumberFormat="0" applyFont="0" applyBorder="0" applyAlignment="0" applyProtection="0"/>
    <xf numFmtId="0" fontId="80" fillId="0" borderId="0" applyNumberFormat="0" applyAlignment="0">
      <alignment horizontal="centerContinuous"/>
    </xf>
    <xf numFmtId="0" fontId="37" fillId="0" borderId="4" applyNumberFormat="0" applyFill="0" applyAlignment="0" applyProtection="0"/>
    <xf numFmtId="37" fontId="81" fillId="0" borderId="0" applyNumberFormat="0">
      <alignment horizontal="left"/>
    </xf>
    <xf numFmtId="190" fontId="1" fillId="0" borderId="16">
      <alignment horizontal="center" wrapText="1"/>
    </xf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1" fillId="0" borderId="0" applyNumberFormat="0" applyFill="0" applyBorder="0" applyProtection="0">
      <alignment horizontal="right" wrapText="1"/>
    </xf>
    <xf numFmtId="191" fontId="1" fillId="0" borderId="0" applyFill="0" applyBorder="0" applyAlignment="0" applyProtection="0">
      <alignment wrapText="1"/>
    </xf>
    <xf numFmtId="37" fontId="82" fillId="0" borderId="0" applyNumberFormat="0">
      <alignment horizontal="left"/>
    </xf>
    <xf numFmtId="37" fontId="83" fillId="0" borderId="0" applyNumberFormat="0">
      <alignment horizontal="left"/>
    </xf>
    <xf numFmtId="37" fontId="84" fillId="0" borderId="0" applyNumberFormat="0">
      <alignment horizontal="left"/>
    </xf>
    <xf numFmtId="184" fontId="85" fillId="0" borderId="0"/>
    <xf numFmtId="40" fontId="86" fillId="0" borderId="0"/>
    <xf numFmtId="0" fontId="87" fillId="0" borderId="0" applyNumberFormat="0" applyFill="0" applyBorder="0" applyAlignment="0" applyProtection="0"/>
    <xf numFmtId="0" fontId="88" fillId="0" borderId="27" applyNumberFormat="0" applyFill="0" applyAlignment="0" applyProtection="0"/>
    <xf numFmtId="37" fontId="38" fillId="34" borderId="0" applyNumberFormat="0" applyBorder="0" applyAlignment="0" applyProtection="0"/>
    <xf numFmtId="37" fontId="38" fillId="0" borderId="0"/>
    <xf numFmtId="3" fontId="89" fillId="0" borderId="24" applyProtection="0"/>
    <xf numFmtId="0" fontId="9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91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91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91" fillId="19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91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91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91" fillId="31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91" fillId="1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91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91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91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91" fillId="28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91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92" fillId="13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92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92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92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92" fillId="2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92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92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92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92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92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92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92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93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94" fillId="7" borderId="8" applyNumberFormat="0" applyAlignment="0" applyProtection="0"/>
    <xf numFmtId="0" fontId="21" fillId="64" borderId="8" applyNumberFormat="0" applyAlignment="0" applyProtection="0"/>
    <xf numFmtId="0" fontId="21" fillId="64" borderId="8" applyNumberFormat="0" applyAlignment="0" applyProtection="0"/>
    <xf numFmtId="0" fontId="21" fillId="64" borderId="8" applyNumberFormat="0" applyAlignment="0" applyProtection="0"/>
    <xf numFmtId="0" fontId="21" fillId="64" borderId="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0" fillId="64" borderId="18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95" fillId="8" borderId="11" applyNumberFormat="0" applyAlignment="0" applyProtection="0"/>
    <xf numFmtId="0" fontId="23" fillId="8" borderId="11" applyNumberFormat="0" applyAlignment="0" applyProtection="0"/>
    <xf numFmtId="0" fontId="23" fillId="8" borderId="11" applyNumberFormat="0" applyAlignment="0" applyProtection="0"/>
    <xf numFmtId="0" fontId="23" fillId="8" borderId="11" applyNumberFormat="0" applyAlignment="0" applyProtection="0"/>
    <xf numFmtId="0" fontId="23" fillId="8" borderId="11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0" fontId="51" fillId="55" borderId="19" applyNumberFormat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98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59" fillId="37" borderId="0" applyNumberFormat="0" applyBorder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100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2" fillId="0" borderId="6" applyNumberFormat="0" applyFill="0" applyAlignment="0" applyProtection="0"/>
    <xf numFmtId="0" fontId="14" fillId="0" borderId="29" applyNumberFormat="0" applyFill="0" applyAlignment="0" applyProtection="0"/>
    <xf numFmtId="0" fontId="14" fillId="0" borderId="29" applyNumberFormat="0" applyFill="0" applyAlignment="0" applyProtection="0"/>
    <xf numFmtId="0" fontId="14" fillId="0" borderId="29" applyNumberFormat="0" applyFill="0" applyAlignment="0" applyProtection="0"/>
    <xf numFmtId="0" fontId="14" fillId="0" borderId="29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1" fillId="0" borderId="22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4" fillId="0" borderId="7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30" applyNumberFormat="0" applyFill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106" fillId="6" borderId="8" applyNumberFormat="0" applyAlignment="0" applyProtection="0"/>
    <xf numFmtId="0" fontId="19" fillId="58" borderId="8" applyNumberFormat="0" applyAlignment="0" applyProtection="0"/>
    <xf numFmtId="0" fontId="19" fillId="58" borderId="8" applyNumberFormat="0" applyAlignment="0" applyProtection="0"/>
    <xf numFmtId="0" fontId="19" fillId="58" borderId="8" applyNumberFormat="0" applyAlignment="0" applyProtection="0"/>
    <xf numFmtId="0" fontId="19" fillId="58" borderId="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6" fillId="58" borderId="18" applyNumberFormat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107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10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6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6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9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9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91" fillId="9" borderId="12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1" fillId="59" borderId="1" applyNumberFormat="0" applyFon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110" fillId="7" borderId="9" applyNumberFormat="0" applyAlignment="0" applyProtection="0"/>
    <xf numFmtId="0" fontId="20" fillId="64" borderId="9" applyNumberFormat="0" applyAlignment="0" applyProtection="0"/>
    <xf numFmtId="0" fontId="20" fillId="64" borderId="9" applyNumberFormat="0" applyAlignment="0" applyProtection="0"/>
    <xf numFmtId="0" fontId="20" fillId="64" borderId="9" applyNumberFormat="0" applyAlignment="0" applyProtection="0"/>
    <xf numFmtId="0" fontId="20" fillId="64" borderId="9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0" fontId="75" fillId="64" borderId="2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112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88" fillId="0" borderId="32" applyNumberFormat="0" applyFill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165" fontId="8" fillId="0" borderId="0" applyProtection="0"/>
    <xf numFmtId="0" fontId="3" fillId="0" borderId="0"/>
    <xf numFmtId="0" fontId="1" fillId="0" borderId="0"/>
    <xf numFmtId="192" fontId="1" fillId="65" borderId="0" applyNumberFormat="0" applyFill="0" applyBorder="0" applyAlignment="0" applyProtection="0">
      <alignment horizontal="right" vertical="center"/>
    </xf>
    <xf numFmtId="192" fontId="65" fillId="0" borderId="0" applyNumberFormat="0" applyFill="0" applyBorder="0" applyAlignment="0" applyProtection="0"/>
    <xf numFmtId="0" fontId="1" fillId="0" borderId="4" applyNumberFormat="0" applyFont="0" applyFill="0" applyAlignment="0" applyProtection="0"/>
    <xf numFmtId="193" fontId="11" fillId="0" borderId="0" applyFont="0" applyFill="0" applyBorder="0" applyAlignment="0" applyProtection="0"/>
    <xf numFmtId="37" fontId="114" fillId="0" borderId="0" applyFont="0" applyFill="0" applyBorder="0" applyAlignment="0" applyProtection="0">
      <alignment vertical="center"/>
      <protection locked="0"/>
    </xf>
    <xf numFmtId="194" fontId="3" fillId="0" borderId="0" applyFont="0" applyFill="0" applyBorder="0" applyAlignment="0" applyProtection="0"/>
    <xf numFmtId="0" fontId="115" fillId="0" borderId="0"/>
    <xf numFmtId="0" fontId="1" fillId="0" borderId="0" applyFill="0">
      <alignment horizontal="center" vertical="center" wrapText="1"/>
    </xf>
    <xf numFmtId="184" fontId="116" fillId="0" borderId="0" applyFont="0" applyFill="0" applyBorder="0" applyAlignment="0" applyProtection="0">
      <protection locked="0"/>
    </xf>
    <xf numFmtId="195" fontId="116" fillId="0" borderId="0" applyFont="0" applyFill="0" applyBorder="0" applyAlignment="0" applyProtection="0">
      <protection locked="0"/>
    </xf>
    <xf numFmtId="39" fontId="1" fillId="0" borderId="0" applyFont="0" applyFill="0" applyBorder="0" applyAlignment="0" applyProtection="0"/>
    <xf numFmtId="196" fontId="117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1" fillId="0" borderId="4" applyNumberFormat="0" applyFont="0" applyFill="0" applyBorder="0" applyProtection="0">
      <alignment horizontal="centerContinuous" vertical="center"/>
    </xf>
    <xf numFmtId="0" fontId="118" fillId="0" borderId="0" applyFill="0" applyBorder="0" applyProtection="0">
      <alignment horizontal="center"/>
      <protection locked="0"/>
    </xf>
    <xf numFmtId="41" fontId="91" fillId="0" borderId="0" applyFont="0" applyFill="0" applyBorder="0" applyAlignment="0" applyProtection="0"/>
    <xf numFmtId="41" fontId="10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19" fillId="0" borderId="0" applyFont="0" applyFill="0" applyBorder="0" applyAlignment="0" applyProtection="0"/>
    <xf numFmtId="200" fontId="119" fillId="0" borderId="0" applyFont="0" applyFill="0" applyBorder="0" applyAlignment="0" applyProtection="0"/>
    <xf numFmtId="201" fontId="120" fillId="0" borderId="0" applyFont="0" applyFill="0" applyBorder="0" applyAlignment="0" applyProtection="0">
      <protection locked="0"/>
    </xf>
    <xf numFmtId="3" fontId="1" fillId="0" borderId="0" applyFont="0" applyFill="0" applyBorder="0" applyAlignment="0" applyProtection="0"/>
    <xf numFmtId="0" fontId="40" fillId="0" borderId="0" applyFill="0" applyBorder="0" applyAlignment="0" applyProtection="0">
      <protection locked="0"/>
    </xf>
    <xf numFmtId="0" fontId="1" fillId="0" borderId="33"/>
    <xf numFmtId="202" fontId="119" fillId="0" borderId="0" applyFont="0" applyFill="0" applyBorder="0" applyAlignment="0" applyProtection="0"/>
    <xf numFmtId="203" fontId="119" fillId="0" borderId="0" applyFont="0" applyFill="0" applyBorder="0" applyAlignment="0" applyProtection="0"/>
    <xf numFmtId="204" fontId="119" fillId="0" borderId="0" applyFont="0" applyFill="0" applyBorder="0" applyAlignment="0" applyProtection="0"/>
    <xf numFmtId="205" fontId="120" fillId="0" borderId="0" applyFont="0" applyFill="0" applyBorder="0" applyAlignment="0" applyProtection="0">
      <protection locked="0"/>
    </xf>
    <xf numFmtId="5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" fillId="0" borderId="0" applyFont="0" applyFill="0" applyBorder="0" applyAlignment="0" applyProtection="0"/>
    <xf numFmtId="208" fontId="116" fillId="0" borderId="0" applyFont="0" applyFill="0" applyBorder="0" applyAlignment="0" applyProtection="0">
      <protection locked="0"/>
    </xf>
    <xf numFmtId="7" fontId="38" fillId="0" borderId="0" applyFont="0" applyFill="0" applyBorder="0" applyAlignment="0" applyProtection="0"/>
    <xf numFmtId="209" fontId="117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21" fillId="66" borderId="34" applyNumberFormat="0" applyFont="0" applyFill="0" applyAlignment="0" applyProtection="0">
      <alignment horizontal="left" indent="1"/>
    </xf>
    <xf numFmtId="5" fontId="122" fillId="0" borderId="0" applyBorder="0"/>
    <xf numFmtId="207" fontId="122" fillId="0" borderId="0" applyBorder="0"/>
    <xf numFmtId="7" fontId="122" fillId="0" borderId="0" applyBorder="0"/>
    <xf numFmtId="37" fontId="122" fillId="0" borderId="0" applyBorder="0"/>
    <xf numFmtId="184" fontId="122" fillId="0" borderId="0" applyBorder="0"/>
    <xf numFmtId="210" fontId="122" fillId="0" borderId="0" applyBorder="0"/>
    <xf numFmtId="39" fontId="122" fillId="0" borderId="0" applyBorder="0"/>
    <xf numFmtId="211" fontId="122" fillId="0" borderId="0" applyBorder="0"/>
    <xf numFmtId="7" fontId="1" fillId="0" borderId="0" applyFont="0" applyFill="0" applyBorder="0" applyAlignment="0" applyProtection="0"/>
    <xf numFmtId="212" fontId="3" fillId="0" borderId="0" applyFont="0" applyFill="0" applyBorder="0" applyAlignment="0" applyProtection="0"/>
    <xf numFmtId="213" fontId="3" fillId="0" borderId="0" applyFont="0" applyFill="0" applyAlignment="0" applyProtection="0"/>
    <xf numFmtId="212" fontId="3" fillId="0" borderId="0" applyFont="0" applyFill="0" applyBorder="0" applyAlignment="0" applyProtection="0"/>
    <xf numFmtId="184" fontId="123" fillId="0" borderId="0" applyNumberFormat="0" applyFill="0" applyBorder="0" applyAlignment="0" applyProtection="0"/>
    <xf numFmtId="0" fontId="38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0" fontId="118" fillId="0" borderId="0" applyFill="0" applyAlignment="0" applyProtection="0">
      <protection locked="0"/>
    </xf>
    <xf numFmtId="0" fontId="118" fillId="0" borderId="4" applyFill="0" applyAlignment="0" applyProtection="0">
      <protection locked="0"/>
    </xf>
    <xf numFmtId="0" fontId="124" fillId="0" borderId="4" applyNumberFormat="0" applyFill="0" applyAlignment="0" applyProtection="0"/>
    <xf numFmtId="0" fontId="125" fillId="62" borderId="16" applyNumberFormat="0" applyAlignment="0" applyProtection="0"/>
    <xf numFmtId="5" fontId="126" fillId="0" borderId="0" applyBorder="0"/>
    <xf numFmtId="207" fontId="126" fillId="0" borderId="0" applyBorder="0"/>
    <xf numFmtId="7" fontId="126" fillId="0" borderId="0" applyBorder="0"/>
    <xf numFmtId="37" fontId="126" fillId="0" borderId="0" applyBorder="0"/>
    <xf numFmtId="184" fontId="126" fillId="0" borderId="0" applyBorder="0"/>
    <xf numFmtId="210" fontId="126" fillId="0" borderId="0" applyBorder="0"/>
    <xf numFmtId="39" fontId="126" fillId="0" borderId="0" applyBorder="0"/>
    <xf numFmtId="211" fontId="126" fillId="0" borderId="0" applyBorder="0"/>
    <xf numFmtId="0" fontId="127" fillId="0" borderId="35" applyNumberFormat="0" applyFont="0" applyFill="0" applyAlignment="0" applyProtection="0"/>
    <xf numFmtId="214" fontId="1" fillId="0" borderId="0" applyFont="0" applyFill="0" applyBorder="0" applyAlignment="0" applyProtection="0"/>
    <xf numFmtId="215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8" fontId="1" fillId="0" borderId="0" applyFont="0" applyFill="0" applyBorder="0" applyAlignment="0" applyProtection="0"/>
    <xf numFmtId="0" fontId="1" fillId="0" borderId="0"/>
    <xf numFmtId="219" fontId="1" fillId="0" borderId="0" applyFont="0" applyFill="0" applyBorder="0" applyAlignment="0" applyProtection="0"/>
    <xf numFmtId="220" fontId="96" fillId="67" borderId="0" applyFont="0" applyFill="0" applyBorder="0" applyAlignment="0" applyProtection="0"/>
    <xf numFmtId="221" fontId="96" fillId="67" borderId="0" applyFont="0" applyFill="0" applyBorder="0" applyAlignment="0" applyProtection="0"/>
    <xf numFmtId="222" fontId="1" fillId="0" borderId="0" applyFont="0" applyFill="0" applyBorder="0" applyAlignment="0" applyProtection="0"/>
    <xf numFmtId="223" fontId="119" fillId="0" borderId="0" applyFont="0" applyFill="0" applyBorder="0" applyAlignment="0" applyProtection="0"/>
    <xf numFmtId="224" fontId="37" fillId="0" borderId="0" applyFont="0" applyFill="0" applyBorder="0" applyAlignment="0" applyProtection="0"/>
    <xf numFmtId="225" fontId="1" fillId="0" borderId="0" applyFont="0" applyFill="0" applyBorder="0" applyAlignment="0" applyProtection="0"/>
    <xf numFmtId="226" fontId="119" fillId="0" borderId="0" applyFont="0" applyFill="0" applyBorder="0" applyAlignment="0" applyProtection="0"/>
    <xf numFmtId="227" fontId="37" fillId="0" borderId="0" applyFont="0" applyFill="0" applyBorder="0" applyAlignment="0" applyProtection="0"/>
    <xf numFmtId="228" fontId="119" fillId="0" borderId="0" applyFont="0" applyFill="0" applyBorder="0" applyAlignment="0" applyProtection="0"/>
    <xf numFmtId="229" fontId="37" fillId="0" borderId="0" applyFont="0" applyFill="0" applyBorder="0" applyAlignment="0" applyProtection="0"/>
    <xf numFmtId="230" fontId="119" fillId="0" borderId="0" applyFont="0" applyFill="0" applyBorder="0" applyAlignment="0" applyProtection="0"/>
    <xf numFmtId="231" fontId="37" fillId="0" borderId="0" applyFont="0" applyFill="0" applyBorder="0" applyAlignment="0" applyProtection="0"/>
    <xf numFmtId="232" fontId="120" fillId="0" borderId="0" applyFont="0" applyFill="0" applyBorder="0" applyAlignment="0" applyProtection="0">
      <protection locked="0"/>
    </xf>
    <xf numFmtId="233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2" fillId="0" borderId="0" applyBorder="0"/>
    <xf numFmtId="234" fontId="122" fillId="0" borderId="0" applyBorder="0"/>
    <xf numFmtId="10" fontId="122" fillId="0" borderId="0" applyBorder="0"/>
    <xf numFmtId="3" fontId="1" fillId="0" borderId="0">
      <alignment horizontal="left" vertical="top"/>
    </xf>
    <xf numFmtId="3" fontId="1" fillId="0" borderId="0">
      <alignment horizontal="right" vertical="top"/>
    </xf>
    <xf numFmtId="0" fontId="1" fillId="0" borderId="0" applyFill="0">
      <alignment horizontal="left" indent="4"/>
    </xf>
    <xf numFmtId="0" fontId="127" fillId="0" borderId="36" applyNumberFormat="0" applyFont="0" applyFill="0" applyAlignment="0" applyProtection="0"/>
    <xf numFmtId="0" fontId="128" fillId="0" borderId="0" applyNumberFormat="0" applyFill="0" applyBorder="0" applyAlignment="0" applyProtection="0"/>
    <xf numFmtId="0" fontId="7" fillId="0" borderId="0"/>
    <xf numFmtId="0" fontId="40" fillId="68" borderId="0"/>
    <xf numFmtId="0" fontId="1" fillId="56" borderId="33" applyNumberFormat="0" applyFont="0" applyAlignment="0"/>
    <xf numFmtId="0" fontId="127" fillId="66" borderId="0" applyNumberFormat="0" applyFont="0" applyBorder="0" applyAlignment="0" applyProtection="0"/>
    <xf numFmtId="220" fontId="129" fillId="0" borderId="3" applyNumberFormat="0" applyFont="0" applyFill="0" applyAlignment="0" applyProtection="0"/>
    <xf numFmtId="0" fontId="130" fillId="0" borderId="0" applyFill="0" applyBorder="0" applyProtection="0">
      <alignment horizontal="left" vertical="top"/>
    </xf>
    <xf numFmtId="0" fontId="1" fillId="0" borderId="2" applyNumberFormat="0" applyFont="0" applyFill="0" applyAlignment="0" applyProtection="0"/>
    <xf numFmtId="0" fontId="131" fillId="0" borderId="0" applyNumberFormat="0" applyFill="0" applyBorder="0" applyAlignment="0" applyProtection="0"/>
    <xf numFmtId="235" fontId="37" fillId="0" borderId="0" applyFont="0" applyFill="0" applyBorder="0" applyAlignment="0" applyProtection="0"/>
    <xf numFmtId="236" fontId="37" fillId="0" borderId="0" applyFont="0" applyFill="0" applyBorder="0" applyAlignment="0" applyProtection="0"/>
    <xf numFmtId="237" fontId="37" fillId="0" borderId="0" applyFont="0" applyFill="0" applyBorder="0" applyAlignment="0" applyProtection="0"/>
    <xf numFmtId="238" fontId="37" fillId="0" borderId="0" applyFont="0" applyFill="0" applyBorder="0" applyAlignment="0" applyProtection="0"/>
    <xf numFmtId="239" fontId="37" fillId="0" borderId="0" applyFont="0" applyFill="0" applyBorder="0" applyAlignment="0" applyProtection="0"/>
    <xf numFmtId="240" fontId="37" fillId="0" borderId="0" applyFont="0" applyFill="0" applyBorder="0" applyAlignment="0" applyProtection="0"/>
    <xf numFmtId="241" fontId="37" fillId="0" borderId="0" applyFont="0" applyFill="0" applyBorder="0" applyAlignment="0" applyProtection="0"/>
    <xf numFmtId="242" fontId="37" fillId="0" borderId="0" applyFont="0" applyFill="0" applyBorder="0" applyAlignment="0" applyProtection="0"/>
    <xf numFmtId="243" fontId="132" fillId="66" borderId="37" applyFont="0" applyFill="0" applyBorder="0" applyAlignment="0" applyProtection="0"/>
    <xf numFmtId="243" fontId="3" fillId="0" borderId="0" applyFont="0" applyFill="0" applyBorder="0" applyAlignment="0" applyProtection="0"/>
    <xf numFmtId="244" fontId="117" fillId="0" borderId="0" applyFont="0" applyFill="0" applyBorder="0" applyAlignment="0" applyProtection="0"/>
    <xf numFmtId="245" fontId="2" fillId="0" borderId="3" applyFont="0" applyFill="0" applyBorder="0" applyAlignment="0" applyProtection="0">
      <alignment horizontal="right"/>
      <protection locked="0"/>
    </xf>
    <xf numFmtId="0" fontId="54" fillId="0" borderId="0">
      <alignment vertical="top"/>
    </xf>
    <xf numFmtId="0" fontId="133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74" fontId="3" fillId="53" borderId="15">
      <alignment horizontal="center" vertical="center"/>
    </xf>
    <xf numFmtId="0" fontId="134" fillId="0" borderId="0" applyNumberFormat="0" applyFont="0" applyFill="0" applyBorder="0" applyProtection="0">
      <alignment vertical="top" wrapText="1"/>
    </xf>
    <xf numFmtId="0" fontId="74" fillId="34" borderId="0" applyNumberFormat="0" applyFont="0" applyAlignment="0">
      <alignment vertical="top"/>
    </xf>
    <xf numFmtId="0" fontId="1" fillId="34" borderId="0" applyNumberFormat="0" applyFont="0" applyAlignment="0">
      <alignment vertical="top" wrapText="1"/>
    </xf>
    <xf numFmtId="246" fontId="130" fillId="0" borderId="35" applyNumberFormat="0" applyFill="0" applyBorder="0" applyAlignment="0" applyProtection="0">
      <alignment horizontal="center"/>
    </xf>
    <xf numFmtId="0" fontId="135" fillId="0" borderId="0"/>
    <xf numFmtId="247" fontId="136" fillId="0" borderId="0">
      <alignment horizontal="center" wrapText="1"/>
    </xf>
    <xf numFmtId="248" fontId="137" fillId="0" borderId="0" applyFont="0" applyFill="0" applyBorder="0" applyAlignment="0" applyProtection="0">
      <alignment vertical="center"/>
    </xf>
    <xf numFmtId="4" fontId="138" fillId="0" borderId="2" applyFont="0" applyFill="0" applyBorder="0" applyAlignment="0">
      <alignment horizontal="center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8" fontId="38" fillId="0" borderId="0">
      <alignment horizontal="right"/>
    </xf>
    <xf numFmtId="249" fontId="134" fillId="0" borderId="0" applyFont="0" applyFill="0" applyBorder="0" applyAlignment="0" applyProtection="0"/>
    <xf numFmtId="0" fontId="139" fillId="0" borderId="0"/>
    <xf numFmtId="250" fontId="140" fillId="0" borderId="0">
      <protection locked="0"/>
    </xf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4" fontId="132" fillId="0" borderId="0"/>
    <xf numFmtId="251" fontId="28" fillId="0" borderId="0">
      <protection locked="0"/>
    </xf>
    <xf numFmtId="44" fontId="137" fillId="0" borderId="0" applyFont="0" applyFill="0" applyBorder="0" applyAlignment="0" applyProtection="0"/>
    <xf numFmtId="252" fontId="137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253" fontId="1" fillId="0" borderId="0" applyFont="0" applyFill="0" applyBorder="0" applyAlignment="0" applyProtection="0">
      <alignment wrapText="1"/>
    </xf>
    <xf numFmtId="253" fontId="1" fillId="0" borderId="0" applyFont="0" applyFill="0" applyBorder="0" applyAlignment="0" applyProtection="0">
      <alignment wrapText="1"/>
    </xf>
    <xf numFmtId="16" fontId="38" fillId="0" borderId="0">
      <alignment horizontal="right"/>
    </xf>
    <xf numFmtId="15" fontId="38" fillId="0" borderId="0">
      <alignment horizontal="right"/>
    </xf>
    <xf numFmtId="254" fontId="11" fillId="0" borderId="0"/>
    <xf numFmtId="181" fontId="1" fillId="0" borderId="0">
      <protection locked="0"/>
    </xf>
    <xf numFmtId="181" fontId="1" fillId="0" borderId="0">
      <protection locked="0"/>
    </xf>
    <xf numFmtId="0" fontId="141" fillId="0" borderId="0" applyNumberFormat="0" applyFill="0" applyBorder="0" applyAlignment="0" applyProtection="0"/>
    <xf numFmtId="38" fontId="38" fillId="56" borderId="0" applyNumberFormat="0" applyBorder="0" applyAlignment="0" applyProtection="0"/>
    <xf numFmtId="182" fontId="1" fillId="0" borderId="0">
      <protection locked="0"/>
    </xf>
    <xf numFmtId="182" fontId="1" fillId="0" borderId="0">
      <protection locked="0"/>
    </xf>
    <xf numFmtId="182" fontId="1" fillId="0" borderId="0">
      <protection locked="0"/>
    </xf>
    <xf numFmtId="182" fontId="1" fillId="0" borderId="0">
      <protection locked="0"/>
    </xf>
    <xf numFmtId="10" fontId="38" fillId="57" borderId="16" applyNumberFormat="0" applyBorder="0" applyAlignment="0" applyProtection="0"/>
    <xf numFmtId="255" fontId="28" fillId="0" borderId="0">
      <alignment horizontal="center"/>
      <protection locked="0"/>
    </xf>
    <xf numFmtId="256" fontId="1" fillId="0" borderId="0" applyFont="0" applyFill="0" applyBorder="0" applyAlignment="0" applyProtection="0"/>
    <xf numFmtId="257" fontId="1" fillId="0" borderId="0" applyFont="0" applyFill="0" applyBorder="0" applyAlignment="0" applyProtection="0"/>
    <xf numFmtId="258" fontId="3" fillId="0" borderId="0"/>
    <xf numFmtId="37" fontId="14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259" fontId="1" fillId="0" borderId="0"/>
    <xf numFmtId="259" fontId="1" fillId="0" borderId="0"/>
    <xf numFmtId="260" fontId="137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3" fillId="0" borderId="38"/>
    <xf numFmtId="166" fontId="132" fillId="0" borderId="0"/>
    <xf numFmtId="3" fontId="45" fillId="0" borderId="39" applyBorder="0">
      <alignment horizontal="right" wrapText="1"/>
    </xf>
    <xf numFmtId="4" fontId="45" fillId="0" borderId="40" applyBorder="0">
      <alignment horizontal="right" wrapText="1"/>
    </xf>
    <xf numFmtId="0" fontId="1" fillId="69" borderId="26" applyNumberFormat="0" applyProtection="0">
      <alignment horizontal="left" vertical="center" indent="1"/>
    </xf>
    <xf numFmtId="4" fontId="54" fillId="70" borderId="26" applyNumberFormat="0" applyProtection="0">
      <alignment horizontal="right" vertical="center"/>
    </xf>
    <xf numFmtId="0" fontId="1" fillId="69" borderId="26" applyNumberFormat="0" applyProtection="0">
      <alignment horizontal="left" vertical="center" indent="1"/>
    </xf>
    <xf numFmtId="0" fontId="1" fillId="69" borderId="26" applyNumberFormat="0" applyProtection="0">
      <alignment horizontal="left" vertical="center" indent="1"/>
    </xf>
    <xf numFmtId="0" fontId="134" fillId="71" borderId="0" applyNumberFormat="0" applyFont="0" applyBorder="0" applyAlignment="0" applyProtection="0"/>
    <xf numFmtId="0" fontId="134" fillId="61" borderId="0" applyNumberFormat="0" applyFont="0" applyBorder="0" applyAlignment="0" applyProtection="0"/>
    <xf numFmtId="0" fontId="134" fillId="1" borderId="0" applyNumberFormat="0" applyFont="0" applyBorder="0" applyAlignment="0" applyProtection="0"/>
    <xf numFmtId="261" fontId="134" fillId="0" borderId="0" applyFont="0" applyFill="0" applyBorder="0" applyAlignment="0" applyProtection="0"/>
    <xf numFmtId="262" fontId="134" fillId="0" borderId="0" applyFont="0" applyFill="0" applyBorder="0" applyAlignment="0" applyProtection="0"/>
    <xf numFmtId="263" fontId="134" fillId="0" borderId="0" applyFont="0" applyFill="0" applyBorder="0" applyAlignment="0" applyProtection="0"/>
    <xf numFmtId="0" fontId="74" fillId="72" borderId="41" applyNumberFormat="0" applyProtection="0">
      <alignment horizontal="center" wrapText="1"/>
    </xf>
    <xf numFmtId="0" fontId="74" fillId="72" borderId="41" applyNumberFormat="0" applyProtection="0">
      <alignment horizontal="center" wrapText="1"/>
    </xf>
    <xf numFmtId="0" fontId="74" fillId="72" borderId="42" applyNumberFormat="0" applyAlignment="0" applyProtection="0">
      <alignment wrapText="1"/>
    </xf>
    <xf numFmtId="0" fontId="74" fillId="72" borderId="42" applyNumberFormat="0" applyAlignment="0" applyProtection="0">
      <alignment wrapText="1"/>
    </xf>
    <xf numFmtId="0" fontId="1" fillId="73" borderId="0" applyNumberFormat="0" applyBorder="0">
      <alignment horizontal="center" wrapText="1"/>
    </xf>
    <xf numFmtId="0" fontId="1" fillId="73" borderId="0" applyNumberFormat="0" applyBorder="0">
      <alignment horizontal="center" wrapText="1"/>
    </xf>
    <xf numFmtId="0" fontId="1" fillId="73" borderId="0" applyNumberFormat="0" applyBorder="0">
      <alignment wrapText="1"/>
    </xf>
    <xf numFmtId="0" fontId="1" fillId="73" borderId="0" applyNumberFormat="0" applyBorder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264" fontId="1" fillId="0" borderId="0" applyFill="0" applyBorder="0" applyAlignment="0" applyProtection="0">
      <alignment wrapText="1"/>
    </xf>
    <xf numFmtId="264" fontId="1" fillId="0" borderId="0" applyFill="0" applyBorder="0" applyAlignment="0" applyProtection="0">
      <alignment wrapText="1"/>
    </xf>
    <xf numFmtId="191" fontId="1" fillId="0" borderId="0" applyFill="0" applyBorder="0" applyAlignment="0" applyProtection="0">
      <alignment wrapText="1"/>
    </xf>
    <xf numFmtId="265" fontId="1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8" fontId="1" fillId="0" borderId="0" applyFill="0" applyBorder="0" applyAlignment="0" applyProtection="0">
      <alignment wrapText="1"/>
    </xf>
    <xf numFmtId="8" fontId="1" fillId="0" borderId="0" applyFill="0" applyBorder="0" applyAlignment="0" applyProtection="0">
      <alignment wrapText="1"/>
    </xf>
    <xf numFmtId="0" fontId="29" fillId="0" borderId="0" applyNumberFormat="0" applyFill="0" applyBorder="0">
      <alignment horizontal="left" wrapText="1"/>
    </xf>
    <xf numFmtId="0" fontId="29" fillId="0" borderId="0" applyNumberFormat="0" applyFill="0" applyBorder="0">
      <alignment horizontal="left" wrapText="1"/>
    </xf>
    <xf numFmtId="0" fontId="74" fillId="0" borderId="0" applyNumberFormat="0" applyFill="0" applyBorder="0">
      <alignment horizontal="center" wrapText="1"/>
    </xf>
    <xf numFmtId="0" fontId="74" fillId="0" borderId="0" applyNumberFormat="0" applyFill="0" applyBorder="0">
      <alignment horizontal="center" wrapText="1"/>
    </xf>
    <xf numFmtId="0" fontId="74" fillId="0" borderId="0" applyNumberFormat="0" applyFill="0" applyBorder="0">
      <alignment horizontal="center" wrapText="1"/>
    </xf>
    <xf numFmtId="0" fontId="74" fillId="0" borderId="0" applyNumberFormat="0" applyFill="0" applyBorder="0">
      <alignment horizontal="center" wrapText="1"/>
    </xf>
    <xf numFmtId="0" fontId="144" fillId="0" borderId="43"/>
    <xf numFmtId="0" fontId="145" fillId="0" borderId="0">
      <alignment horizontal="centerContinuous" vertical="center" wrapText="1"/>
    </xf>
    <xf numFmtId="0" fontId="134" fillId="0" borderId="0" applyNumberFormat="0" applyFont="0" applyFill="0" applyBorder="0" applyProtection="0">
      <alignment horizontal="center" wrapText="1"/>
    </xf>
    <xf numFmtId="0" fontId="134" fillId="0" borderId="0" applyNumberFormat="0" applyFont="0" applyFill="0" applyBorder="0" applyProtection="0">
      <alignment horizontal="centerContinuous" vertical="center" wrapText="1"/>
    </xf>
    <xf numFmtId="0" fontId="1" fillId="0" borderId="0"/>
    <xf numFmtId="0" fontId="1" fillId="0" borderId="0"/>
    <xf numFmtId="266" fontId="1" fillId="0" borderId="0">
      <alignment wrapText="1"/>
    </xf>
    <xf numFmtId="266" fontId="1" fillId="0" borderId="0">
      <alignment wrapText="1"/>
    </xf>
    <xf numFmtId="267" fontId="1" fillId="0" borderId="0">
      <alignment wrapText="1"/>
    </xf>
    <xf numFmtId="267" fontId="1" fillId="0" borderId="0">
      <alignment wrapText="1"/>
    </xf>
    <xf numFmtId="37" fontId="38" fillId="34" borderId="0" applyNumberFormat="0" applyBorder="0" applyAlignment="0" applyProtection="0"/>
    <xf numFmtId="37" fontId="38" fillId="0" borderId="0"/>
    <xf numFmtId="0" fontId="146" fillId="0" borderId="0"/>
    <xf numFmtId="0" fontId="134" fillId="0" borderId="0" applyNumberFormat="0" applyFont="0" applyFill="0" applyBorder="0" applyProtection="0"/>
    <xf numFmtId="0" fontId="134" fillId="0" borderId="0" applyNumberFormat="0" applyFont="0" applyFill="0" applyBorder="0" applyProtection="0">
      <alignment vertical="center"/>
    </xf>
    <xf numFmtId="0" fontId="134" fillId="0" borderId="0" applyNumberFormat="0" applyFont="0" applyFill="0" applyBorder="0" applyProtection="0">
      <alignment vertical="top"/>
    </xf>
    <xf numFmtId="0" fontId="134" fillId="0" borderId="0" applyNumberFormat="0" applyFont="0" applyFill="0" applyBorder="0" applyProtection="0">
      <alignment wrapText="1"/>
    </xf>
    <xf numFmtId="0" fontId="1" fillId="0" borderId="0"/>
    <xf numFmtId="43" fontId="1" fillId="0" borderId="0" applyFont="0" applyFill="0" applyBorder="0" applyAlignment="0" applyProtection="0"/>
    <xf numFmtId="165" fontId="147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268" fontId="148" fillId="0" borderId="0" applyFont="0" applyFill="0" applyBorder="0" applyAlignment="0" applyProtection="0"/>
    <xf numFmtId="269" fontId="148" fillId="0" borderId="0" applyFont="0" applyFill="0" applyBorder="0" applyAlignment="0" applyProtection="0"/>
    <xf numFmtId="270" fontId="148" fillId="0" borderId="0" applyFont="0" applyFill="0" applyBorder="0" applyAlignment="0" applyProtection="0"/>
    <xf numFmtId="271" fontId="148" fillId="0" borderId="0" applyFont="0" applyFill="0" applyBorder="0" applyAlignment="0" applyProtection="0"/>
    <xf numFmtId="272" fontId="148" fillId="0" borderId="0" applyFont="0" applyFill="0" applyBorder="0" applyAlignment="0" applyProtection="0"/>
    <xf numFmtId="273" fontId="148" fillId="0" borderId="0" applyFont="0" applyFill="0" applyBorder="0" applyAlignment="0" applyProtection="0"/>
    <xf numFmtId="0" fontId="96" fillId="0" borderId="0"/>
    <xf numFmtId="274" fontId="148" fillId="0" borderId="0" applyFont="0" applyFill="0" applyBorder="0" applyProtection="0">
      <alignment horizontal="left"/>
    </xf>
    <xf numFmtId="275" fontId="148" fillId="0" borderId="0" applyFont="0" applyFill="0" applyBorder="0" applyProtection="0">
      <alignment horizontal="left"/>
    </xf>
    <xf numFmtId="276" fontId="148" fillId="0" borderId="0" applyFont="0" applyFill="0" applyBorder="0" applyProtection="0">
      <alignment horizontal="left"/>
    </xf>
    <xf numFmtId="0" fontId="115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277" fontId="14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4" fillId="0" borderId="0" applyFont="0" applyFill="0" applyBorder="0" applyAlignment="0" applyProtection="0"/>
    <xf numFmtId="37" fontId="71" fillId="0" borderId="0" applyFill="0" applyBorder="0" applyAlignment="0" applyProtection="0"/>
    <xf numFmtId="278" fontId="148" fillId="0" borderId="0" applyFont="0" applyFill="0" applyBorder="0" applyAlignment="0" applyProtection="0"/>
    <xf numFmtId="279" fontId="148" fillId="0" borderId="0" applyFont="0" applyFill="0" applyBorder="0" applyAlignment="0" applyProtection="0"/>
    <xf numFmtId="5" fontId="71" fillId="0" borderId="0" applyFill="0" applyBorder="0" applyAlignment="0" applyProtection="0"/>
    <xf numFmtId="280" fontId="148" fillId="0" borderId="0" applyFont="0" applyFill="0" applyBorder="0" applyProtection="0"/>
    <xf numFmtId="281" fontId="148" fillId="0" borderId="0" applyFont="0" applyFill="0" applyBorder="0" applyProtection="0"/>
    <xf numFmtId="282" fontId="148" fillId="0" borderId="0" applyFont="0" applyFill="0" applyBorder="0" applyAlignment="0" applyProtection="0"/>
    <xf numFmtId="283" fontId="148" fillId="0" borderId="0" applyFont="0" applyFill="0" applyBorder="0" applyAlignment="0" applyProtection="0"/>
    <xf numFmtId="284" fontId="148" fillId="0" borderId="0" applyFont="0" applyFill="0" applyBorder="0" applyAlignment="0" applyProtection="0"/>
    <xf numFmtId="285" fontId="127" fillId="0" borderId="0" applyFont="0" applyFill="0" applyBorder="0" applyAlignment="0" applyProtection="0"/>
    <xf numFmtId="0" fontId="149" fillId="0" borderId="0"/>
    <xf numFmtId="0" fontId="148" fillId="0" borderId="0" applyFont="0" applyFill="0" applyBorder="0" applyProtection="0">
      <alignment horizontal="center" wrapText="1"/>
    </xf>
    <xf numFmtId="286" fontId="148" fillId="0" borderId="0" applyFont="0" applyFill="0" applyBorder="0" applyProtection="0">
      <alignment horizontal="right"/>
    </xf>
    <xf numFmtId="287" fontId="148" fillId="0" borderId="0" applyFont="0" applyFill="0" applyBorder="0" applyProtection="0">
      <alignment horizontal="left"/>
    </xf>
    <xf numFmtId="288" fontId="148" fillId="0" borderId="0" applyFont="0" applyFill="0" applyBorder="0" applyProtection="0">
      <alignment horizontal="left"/>
    </xf>
    <xf numFmtId="289" fontId="148" fillId="0" borderId="0" applyFont="0" applyFill="0" applyBorder="0" applyProtection="0">
      <alignment horizontal="left"/>
    </xf>
    <xf numFmtId="290" fontId="148" fillId="0" borderId="0" applyFont="0" applyFill="0" applyBorder="0" applyProtection="0">
      <alignment horizontal="left"/>
    </xf>
    <xf numFmtId="0" fontId="150" fillId="0" borderId="0"/>
    <xf numFmtId="0" fontId="1" fillId="0" borderId="0" applyFont="0" applyFill="0" applyBorder="0" applyAlignment="0" applyProtection="0">
      <alignment horizontal="right"/>
    </xf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74" borderId="0" applyNumberFormat="0" applyFont="0" applyBorder="0" applyAlignment="0"/>
    <xf numFmtId="291" fontId="151" fillId="0" borderId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92" fontId="1" fillId="0" borderId="0"/>
    <xf numFmtId="293" fontId="3" fillId="0" borderId="0"/>
    <xf numFmtId="293" fontId="3" fillId="0" borderId="0"/>
    <xf numFmtId="291" fontId="151" fillId="0" borderId="0"/>
    <xf numFmtId="0" fontId="3" fillId="0" borderId="0"/>
    <xf numFmtId="291" fontId="71" fillId="0" borderId="0"/>
    <xf numFmtId="292" fontId="1" fillId="0" borderId="0"/>
    <xf numFmtId="293" fontId="3" fillId="0" borderId="0"/>
    <xf numFmtId="293" fontId="3" fillId="0" borderId="0"/>
    <xf numFmtId="0" fontId="3" fillId="0" borderId="0"/>
    <xf numFmtId="0" fontId="3" fillId="0" borderId="0"/>
    <xf numFmtId="294" fontId="3" fillId="0" borderId="0"/>
    <xf numFmtId="172" fontId="3" fillId="0" borderId="0"/>
    <xf numFmtId="295" fontId="3" fillId="0" borderId="0"/>
    <xf numFmtId="294" fontId="3" fillId="0" borderId="0"/>
    <xf numFmtId="172" fontId="3" fillId="0" borderId="0"/>
    <xf numFmtId="265" fontId="3" fillId="0" borderId="0"/>
    <xf numFmtId="265" fontId="3" fillId="0" borderId="0"/>
    <xf numFmtId="296" fontId="3" fillId="0" borderId="0"/>
    <xf numFmtId="295" fontId="3" fillId="0" borderId="0"/>
    <xf numFmtId="171" fontId="3" fillId="0" borderId="0"/>
    <xf numFmtId="296" fontId="3" fillId="0" borderId="0"/>
    <xf numFmtId="296" fontId="3" fillId="0" borderId="0"/>
    <xf numFmtId="0" fontId="3" fillId="0" borderId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19" fontId="1" fillId="0" borderId="0" applyFont="0" applyFill="0" applyBorder="0" applyAlignment="0" applyProtection="0"/>
    <xf numFmtId="291" fontId="151" fillId="0" borderId="0"/>
    <xf numFmtId="291" fontId="151" fillId="0" borderId="0"/>
    <xf numFmtId="219" fontId="1" fillId="0" borderId="0" applyFont="0" applyFill="0" applyBorder="0" applyAlignment="0" applyProtection="0"/>
    <xf numFmtId="291" fontId="151" fillId="0" borderId="0"/>
    <xf numFmtId="291" fontId="151" fillId="0" borderId="0"/>
    <xf numFmtId="294" fontId="3" fillId="0" borderId="0"/>
    <xf numFmtId="172" fontId="3" fillId="0" borderId="0"/>
    <xf numFmtId="295" fontId="3" fillId="0" borderId="0"/>
    <xf numFmtId="294" fontId="3" fillId="0" borderId="0"/>
    <xf numFmtId="172" fontId="3" fillId="0" borderId="0"/>
    <xf numFmtId="265" fontId="3" fillId="0" borderId="0"/>
    <xf numFmtId="265" fontId="3" fillId="0" borderId="0"/>
    <xf numFmtId="296" fontId="3" fillId="0" borderId="0"/>
    <xf numFmtId="295" fontId="3" fillId="0" borderId="0"/>
    <xf numFmtId="171" fontId="3" fillId="0" borderId="0"/>
    <xf numFmtId="296" fontId="3" fillId="0" borderId="0"/>
    <xf numFmtId="296" fontId="3" fillId="0" borderId="0"/>
    <xf numFmtId="297" fontId="148" fillId="0" borderId="0" applyFont="0" applyFill="0" applyBorder="0" applyAlignment="0" applyProtection="0"/>
    <xf numFmtId="298" fontId="1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71" fillId="0" borderId="0" applyFill="0" applyBorder="0" applyAlignment="0" applyProtection="0"/>
    <xf numFmtId="0" fontId="7" fillId="0" borderId="0"/>
    <xf numFmtId="0" fontId="152" fillId="0" borderId="14">
      <alignment horizontal="right"/>
    </xf>
    <xf numFmtId="299" fontId="2" fillId="0" borderId="0">
      <alignment horizontal="center"/>
    </xf>
    <xf numFmtId="300" fontId="153" fillId="0" borderId="0">
      <alignment horizontal="center"/>
    </xf>
    <xf numFmtId="0" fontId="54" fillId="0" borderId="0" applyNumberFormat="0" applyBorder="0" applyAlignment="0"/>
    <xf numFmtId="0" fontId="154" fillId="0" borderId="0" applyNumberFormat="0" applyBorder="0" applyAlignment="0"/>
    <xf numFmtId="0" fontId="155" fillId="0" borderId="0" applyAlignment="0">
      <alignment horizontal="centerContinuous"/>
    </xf>
    <xf numFmtId="37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28" fillId="0" borderId="0">
      <alignment vertical="top"/>
    </xf>
    <xf numFmtId="0" fontId="10" fillId="0" borderId="0"/>
    <xf numFmtId="165" fontId="8" fillId="0" borderId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56" fillId="0" borderId="0"/>
    <xf numFmtId="43" fontId="10" fillId="0" borderId="0" applyFont="0" applyFill="0" applyBorder="0" applyAlignment="0" applyProtection="0"/>
    <xf numFmtId="0" fontId="10" fillId="0" borderId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4">
    <xf numFmtId="165" fontId="0" fillId="0" borderId="0" xfId="0"/>
    <xf numFmtId="0" fontId="2" fillId="0" borderId="0" xfId="3" applyFont="1"/>
    <xf numFmtId="0" fontId="3" fillId="0" borderId="0" xfId="4" applyFont="1"/>
    <xf numFmtId="49" fontId="2" fillId="0" borderId="0" xfId="3" applyNumberFormat="1" applyFont="1"/>
    <xf numFmtId="0" fontId="3" fillId="0" borderId="0" xfId="4" quotePrefix="1" applyFont="1"/>
    <xf numFmtId="0" fontId="3" fillId="0" borderId="0" xfId="4" applyFont="1" applyAlignment="1">
      <alignment horizontal="center"/>
    </xf>
    <xf numFmtId="37" fontId="3" fillId="0" borderId="0" xfId="4" applyNumberFormat="1" applyFont="1" applyAlignment="1">
      <alignment horizontal="righ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37" fontId="4" fillId="0" borderId="0" xfId="4" applyNumberFormat="1" applyFont="1" applyAlignment="1">
      <alignment horizontal="center"/>
    </xf>
    <xf numFmtId="0" fontId="3" fillId="0" borderId="0" xfId="4" applyFont="1" applyAlignment="1">
      <alignment horizontal="left"/>
    </xf>
    <xf numFmtId="37" fontId="3" fillId="0" borderId="0" xfId="4" applyNumberFormat="1" applyFont="1"/>
    <xf numFmtId="0" fontId="4" fillId="0" borderId="1" xfId="4" applyFont="1" applyBorder="1"/>
    <xf numFmtId="0" fontId="3" fillId="0" borderId="0" xfId="4" applyFont="1" applyAlignment="1">
      <alignment horizontal="left" indent="1"/>
    </xf>
    <xf numFmtId="164" fontId="5" fillId="2" borderId="0" xfId="2" applyNumberFormat="1" applyFont="1" applyFill="1"/>
    <xf numFmtId="0" fontId="3" fillId="0" borderId="0" xfId="4" applyFont="1" applyAlignment="1">
      <alignment horizontal="left" indent="2"/>
    </xf>
    <xf numFmtId="0" fontId="7" fillId="0" borderId="0" xfId="5" applyFont="1" applyAlignment="1">
      <alignment horizontal="left" indent="2"/>
    </xf>
    <xf numFmtId="0" fontId="3" fillId="0" borderId="2" xfId="4" applyFont="1" applyBorder="1" applyAlignment="1">
      <alignment horizontal="left" indent="1"/>
    </xf>
    <xf numFmtId="0" fontId="3" fillId="0" borderId="2" xfId="4" applyFont="1" applyBorder="1" applyAlignment="1">
      <alignment horizontal="left"/>
    </xf>
    <xf numFmtId="164" fontId="3" fillId="0" borderId="2" xfId="2" applyNumberFormat="1" applyFont="1" applyFill="1" applyBorder="1"/>
    <xf numFmtId="5" fontId="3" fillId="0" borderId="0" xfId="4" applyNumberFormat="1" applyFont="1"/>
    <xf numFmtId="164" fontId="3" fillId="0" borderId="3" xfId="4" applyNumberFormat="1" applyFont="1" applyBorder="1"/>
    <xf numFmtId="164" fontId="3" fillId="0" borderId="0" xfId="4" applyNumberFormat="1" applyFont="1"/>
    <xf numFmtId="0" fontId="3" fillId="0" borderId="0" xfId="6" applyFont="1"/>
    <xf numFmtId="0" fontId="3" fillId="0" borderId="0" xfId="6" applyFont="1" applyAlignment="1">
      <alignment horizontal="left"/>
    </xf>
    <xf numFmtId="0" fontId="3" fillId="0" borderId="0" xfId="6" applyFont="1" applyAlignment="1">
      <alignment wrapText="1"/>
    </xf>
    <xf numFmtId="0" fontId="2" fillId="0" borderId="0" xfId="6" applyFont="1" applyAlignment="1">
      <alignment horizontal="left"/>
    </xf>
    <xf numFmtId="0" fontId="3" fillId="0" borderId="0" xfId="0" applyNumberFormat="1" applyFont="1" applyProtection="1">
      <protection locked="0"/>
    </xf>
    <xf numFmtId="3" fontId="3" fillId="0" borderId="0" xfId="0" applyNumberFormat="1" applyFont="1" applyProtection="1">
      <protection locked="0"/>
    </xf>
    <xf numFmtId="165" fontId="3" fillId="0" borderId="0" xfId="0" applyFont="1" applyProtection="1">
      <protection locked="0"/>
    </xf>
    <xf numFmtId="44" fontId="3" fillId="0" borderId="0" xfId="2" applyFont="1" applyAlignment="1" applyProtection="1">
      <protection locked="0"/>
    </xf>
    <xf numFmtId="167" fontId="3" fillId="0" borderId="0" xfId="2" applyNumberFormat="1" applyFont="1" applyAlignment="1" applyProtection="1">
      <protection locked="0"/>
    </xf>
    <xf numFmtId="168" fontId="3" fillId="0" borderId="0" xfId="0" applyNumberFormat="1" applyFont="1" applyProtection="1">
      <protection locked="0"/>
    </xf>
    <xf numFmtId="0" fontId="9" fillId="0" borderId="0" xfId="4" applyFont="1" applyAlignment="1">
      <alignment horizontal="center"/>
    </xf>
    <xf numFmtId="169" fontId="3" fillId="0" borderId="0" xfId="4" applyNumberFormat="1" applyFont="1"/>
    <xf numFmtId="170" fontId="3" fillId="0" borderId="0" xfId="4" applyNumberFormat="1" applyFont="1"/>
    <xf numFmtId="0" fontId="2" fillId="0" borderId="0" xfId="4" applyFont="1"/>
    <xf numFmtId="166" fontId="3" fillId="0" borderId="0" xfId="1" applyNumberFormat="1" applyFont="1"/>
    <xf numFmtId="164" fontId="3" fillId="0" borderId="4" xfId="4" applyNumberFormat="1" applyFont="1" applyBorder="1"/>
    <xf numFmtId="44" fontId="3" fillId="0" borderId="0" xfId="4" applyNumberFormat="1" applyFont="1"/>
    <xf numFmtId="44" fontId="3" fillId="0" borderId="0" xfId="6" applyNumberFormat="1" applyFont="1"/>
    <xf numFmtId="166" fontId="5" fillId="2" borderId="0" xfId="1" applyNumberFormat="1" applyFont="1" applyFill="1" applyAlignment="1"/>
    <xf numFmtId="0" fontId="2" fillId="0" borderId="0" xfId="3" applyFont="1" applyAlignment="1">
      <alignment horizontal="center"/>
    </xf>
    <xf numFmtId="49" fontId="2" fillId="0" borderId="0" xfId="3" applyNumberFormat="1" applyFont="1" applyAlignment="1">
      <alignment horizontal="center"/>
    </xf>
  </cellXfs>
  <cellStyles count="5174">
    <cellStyle name=" 1" xfId="4281" xr:uid="{6AFFFD7F-5FB6-48CE-96EF-52EE6791A189}"/>
    <cellStyle name="%" xfId="11" xr:uid="{735CC7FE-CF84-4553-BB6A-91ECA8975E5E}"/>
    <cellStyle name="_033103 13 week CF1" xfId="12" xr:uid="{08508975-1B19-4029-A70D-53E4FBD6B4C0}"/>
    <cellStyle name="_181000-189000" xfId="13" xr:uid="{67F086EF-F93B-49A4-B6EF-28D45AD64EB1}"/>
    <cellStyle name="_2002  What- No Cap X Morgan" xfId="14" xr:uid="{3A6C2261-AE2D-4B5F-B5A1-78BBCD94016B}"/>
    <cellStyle name="_Baseline Rollforward Support 050817" xfId="15" xr:uid="{A625B5BF-D114-48DA-9D66-2A6FF501FD87}"/>
    <cellStyle name="_Book200 Acq Adj by Plant Acct (w Alloc %)" xfId="4282" xr:uid="{709E8582-3008-40B3-8BEA-E87415158467}"/>
    <cellStyle name="_EGTG_2003_YTD_Cash_Flow" xfId="16" xr:uid="{7FEE8689-4233-4142-AC0B-72F85E76CC94}"/>
    <cellStyle name="_Everest_Board_Book_2003_FINAL" xfId="17" xr:uid="{96BA2D14-38D1-4922-86A1-671A1230A503}"/>
    <cellStyle name="_Oct03_Everest_Board_Financial_Operating_Report" xfId="18" xr:uid="{96EB2AB7-5B6A-452C-8A9C-E46779FDDC69}"/>
    <cellStyle name="_SpreadSM" xfId="19" xr:uid="{0ABFA629-ACC8-4E60-A33F-2EFF5DD4060F}"/>
    <cellStyle name="_Vacation Hours 7-14-08 (2)" xfId="20" xr:uid="{912BEB6D-A9CC-4FF8-B025-3561F1214FDA}"/>
    <cellStyle name="_x0010_“+ˆÉ•?pý¤" xfId="4283" xr:uid="{6BC3759E-A68C-4AAB-AA2D-664906639B46}"/>
    <cellStyle name="_x0010_“+ˆÉ•?pý¤ 2" xfId="4284" xr:uid="{5C09B954-A096-44F4-8295-65A29F719DA3}"/>
    <cellStyle name="¢ Currency [1]" xfId="4479" xr:uid="{AF796326-989A-4DD5-84CC-C0C4C31ED7F5}"/>
    <cellStyle name="¢ Currency [2]" xfId="4480" xr:uid="{E420FCFF-9CA5-49A4-BA4F-F5483FAC909A}"/>
    <cellStyle name="¢ Currency [3]" xfId="4481" xr:uid="{1FA2444E-C42B-405A-9424-49D27DA8D2B5}"/>
    <cellStyle name="£ Currency [0]" xfId="4482" xr:uid="{95BAC19D-5EE6-4338-8F23-0CBACF0879C4}"/>
    <cellStyle name="£ Currency [1]" xfId="4483" xr:uid="{1C127E57-44C9-4E58-A563-AD79D1EFF552}"/>
    <cellStyle name="£ Currency [2]" xfId="4484" xr:uid="{A1C43CCB-54CF-48E3-80BE-20820306C77C}"/>
    <cellStyle name="=C:\WINNT35\SYSTEM32\COMMAND.COM" xfId="21" xr:uid="{7B91B913-4392-4C71-9840-36B0B6C9A368}"/>
    <cellStyle name="=C:\WINNT40\SYSTEM32\COMMAND.COM" xfId="196" xr:uid="{ACDCA334-2D10-4C80-B2E7-6236BE8E8BCD}"/>
    <cellStyle name="=C:\WINNT40\SYSTEM32\COMMAND.COM 2" xfId="197" xr:uid="{CDBC1E43-CFDA-4163-8A10-E820152C7700}"/>
    <cellStyle name="=C:\WINNT40\SYSTEM32\COMMAND.COM 2 2" xfId="198" xr:uid="{7167E913-369E-4FBB-87A8-50B75FCF80F4}"/>
    <cellStyle name="=C:\WINNT40\SYSTEM32\COMMAND.COM 3" xfId="199" xr:uid="{404FF9EE-4C0A-4E70-B0E0-DF1ABC3FADEB}"/>
    <cellStyle name="=C:\WINNT40\SYSTEM32\COMMAND.COM 3 2" xfId="200" xr:uid="{A4CF4631-5357-47B1-8257-97E70D72DE16}"/>
    <cellStyle name="=C:\WINNT40\SYSTEM32\COMMAND.COM 4" xfId="201" xr:uid="{DD19E4AA-8875-47FE-BC45-38E2648FDF37}"/>
    <cellStyle name="=C:\WINNT40\SYSTEM32\COMMAND.COM 4 2" xfId="202" xr:uid="{DC941B37-8396-458F-AA9B-470BF96644D2}"/>
    <cellStyle name="=C:\WINNT40\SYSTEM32\COMMAND.COM 5" xfId="203" xr:uid="{F821E90F-C5F7-4DEF-82B8-1645CC14D2E1}"/>
    <cellStyle name="=C:\WINNT40\SYSTEM32\COMMAND.COM 5 2" xfId="204" xr:uid="{7600B1E5-6AEF-4A66-92F3-646557FD7CF5}"/>
    <cellStyle name="=C:\WINNT40\SYSTEM32\COMMAND.COM 6" xfId="205" xr:uid="{45803F88-AD08-4F0D-AE60-1EE9B09CFDAF}"/>
    <cellStyle name="=C:\WINNT40\SYSTEM32\COMMAND.COM 6 2" xfId="206" xr:uid="{FAE3A0BE-E8BD-4884-A7D1-2DFD0FB9C093}"/>
    <cellStyle name="=C:\WINNT40\SYSTEM32\COMMAND.COM 7" xfId="207" xr:uid="{0596C9C6-5D8D-45C1-9597-1D0A55AD3F69}"/>
    <cellStyle name="=C:\WINNT40\SYSTEM32\COMMAND.COM 7 2" xfId="208" xr:uid="{29103A8A-4A34-447D-AC6E-C37952F28C5C}"/>
    <cellStyle name="=C:\WINNT40\SYSTEM32\COMMAND.COM 8" xfId="209" xr:uid="{05651E7B-F193-4D74-99D5-C5817B859B08}"/>
    <cellStyle name="20% - Accent1 10" xfId="210" xr:uid="{1271BB61-272E-4992-A06A-733F94F4D99D}"/>
    <cellStyle name="20% - Accent1 11" xfId="211" xr:uid="{93E7BF76-960A-4844-9590-FD994902912D}"/>
    <cellStyle name="20% - Accent1 12" xfId="212" xr:uid="{C1E5B45A-2E60-43C5-BC8D-3527E913B4DB}"/>
    <cellStyle name="20% - Accent1 13" xfId="213" xr:uid="{DDAB3FC9-997F-4AA6-8BD3-B265E93C615D}"/>
    <cellStyle name="20% - Accent1 14" xfId="214" xr:uid="{999C9946-157D-4FDF-B88D-1C574DC49E53}"/>
    <cellStyle name="20% - Accent1 15" xfId="215" xr:uid="{132C2F50-B622-4774-BF4F-A75F037D271D}"/>
    <cellStyle name="20% - Accent1 16" xfId="216" xr:uid="{D111F80F-487A-4D56-B1FB-E19E7116D22B}"/>
    <cellStyle name="20% - Accent1 17" xfId="217" xr:uid="{277C7240-5CE9-482C-8CF7-B5295368B770}"/>
    <cellStyle name="20% - Accent1 18" xfId="218" xr:uid="{99E9CE65-5245-4647-81C4-D1266F3E8B2E}"/>
    <cellStyle name="20% - Accent1 19" xfId="219" xr:uid="{9E82BCF6-BCB6-494C-9E47-4E72B24AD3F2}"/>
    <cellStyle name="20% - Accent1 19 2" xfId="220" xr:uid="{F87E2D94-1861-400B-B593-311B4FF8E55D}"/>
    <cellStyle name="20% - Accent1 19 2 2" xfId="221" xr:uid="{5A2BDF52-6E6A-4C8F-B0AB-7EEADEFC5AA8}"/>
    <cellStyle name="20% - Accent1 19 2 2 2" xfId="4692" xr:uid="{3FEC94A3-4F94-453F-AC01-60795E230EBB}"/>
    <cellStyle name="20% - Accent1 19 2 3" xfId="4691" xr:uid="{DE0A94CD-BC76-4C8C-B5C4-3EC6C71045E1}"/>
    <cellStyle name="20% - Accent1 19 3" xfId="222" xr:uid="{D97380BD-7A36-47E8-B036-3BC4B4BCE0F3}"/>
    <cellStyle name="20% - Accent1 19 3 2" xfId="4693" xr:uid="{D4F6CC65-8937-4F53-9F2F-C5CE837FBC9A}"/>
    <cellStyle name="20% - Accent1 19 4" xfId="4690" xr:uid="{172E821F-058C-4EA9-B445-1C9FA04D7C26}"/>
    <cellStyle name="20% - Accent1 2" xfId="22" xr:uid="{F8E73E06-F31C-46EC-A0B6-069B2B78BF09}"/>
    <cellStyle name="20% - Accent1 2 10" xfId="223" xr:uid="{13150F8C-ED50-4264-993A-19C919C22EA2}"/>
    <cellStyle name="20% - Accent1 2 10 2" xfId="4694" xr:uid="{163FA6A9-F7CE-4731-9F35-37323DAC2DE0}"/>
    <cellStyle name="20% - Accent1 2 2" xfId="224" xr:uid="{7C5DBA71-8686-4376-9A00-62A648ED1B1D}"/>
    <cellStyle name="20% - Accent1 2 2 2" xfId="225" xr:uid="{D64AE57C-8619-4EDE-82F3-D61A6FEFE055}"/>
    <cellStyle name="20% - Accent1 2 2 2 2" xfId="226" xr:uid="{131C45BA-F1DB-4874-A3F9-484BCB2E9E7B}"/>
    <cellStyle name="20% - Accent1 2 2 2 2 2" xfId="4697" xr:uid="{B887F447-BA03-4583-9E10-EB422EEC9B97}"/>
    <cellStyle name="20% - Accent1 2 2 2 3" xfId="4696" xr:uid="{1B9AA72B-EC6B-4425-97C5-C7E7B70B563B}"/>
    <cellStyle name="20% - Accent1 2 2 3" xfId="227" xr:uid="{5AAAEE36-B252-48C7-BDE8-D2E53B963CE9}"/>
    <cellStyle name="20% - Accent1 2 2 3 2" xfId="4698" xr:uid="{467D243C-517B-450C-ABFC-A753AE9BDEA8}"/>
    <cellStyle name="20% - Accent1 2 2 4" xfId="4695" xr:uid="{1C8D4CD2-D9CA-453A-A84B-0892AC352C70}"/>
    <cellStyle name="20% - Accent1 2 3" xfId="228" xr:uid="{7678FE96-06FA-4876-B83D-03A8AA0A8F1F}"/>
    <cellStyle name="20% - Accent1 2 3 2" xfId="229" xr:uid="{5619365A-EE30-4B86-B1EE-DD006F3359E3}"/>
    <cellStyle name="20% - Accent1 2 3 2 2" xfId="230" xr:uid="{2A67B46D-ECCD-4EDC-96BE-2EB0A3BD5810}"/>
    <cellStyle name="20% - Accent1 2 3 2 2 2" xfId="4701" xr:uid="{0EF637F7-D62E-4CE9-BE69-9E6A0B3FCB27}"/>
    <cellStyle name="20% - Accent1 2 3 2 3" xfId="4700" xr:uid="{C877C664-7800-4BAA-B27D-3FF48F3D7C38}"/>
    <cellStyle name="20% - Accent1 2 3 3" xfId="231" xr:uid="{347D1BA0-D56F-4BD0-AF61-D0522D687CF3}"/>
    <cellStyle name="20% - Accent1 2 3 3 2" xfId="4702" xr:uid="{CD7A39C2-FE30-4501-A493-BB9C37650291}"/>
    <cellStyle name="20% - Accent1 2 3 4" xfId="4699" xr:uid="{8543A481-232C-4899-8368-6DEB55DA1594}"/>
    <cellStyle name="20% - Accent1 2 4" xfId="232" xr:uid="{26E2A608-FFF0-4D12-8A7A-B78F95A78AA9}"/>
    <cellStyle name="20% - Accent1 2 4 2" xfId="233" xr:uid="{55320F9E-F80D-4546-8E45-BBB96D0FD11E}"/>
    <cellStyle name="20% - Accent1 2 4 2 2" xfId="234" xr:uid="{CF7AA092-0809-442C-ADDE-217BD77C1116}"/>
    <cellStyle name="20% - Accent1 2 4 2 2 2" xfId="4705" xr:uid="{75E5A382-A619-40FA-8E41-B3F4AE3CFBFE}"/>
    <cellStyle name="20% - Accent1 2 4 2 3" xfId="4704" xr:uid="{C66BB89A-74B6-43F2-AF24-B3FDAD755300}"/>
    <cellStyle name="20% - Accent1 2 4 3" xfId="235" xr:uid="{8957884F-492A-4B1B-9530-20DC298A5D81}"/>
    <cellStyle name="20% - Accent1 2 4 3 2" xfId="4706" xr:uid="{7D2C6AEE-EAEE-479C-923C-5381C12DDBF9}"/>
    <cellStyle name="20% - Accent1 2 4 4" xfId="4703" xr:uid="{C6031F3A-E065-4D72-B9C0-47708EE2E6CF}"/>
    <cellStyle name="20% - Accent1 2 5" xfId="236" xr:uid="{3169F8CD-BD02-4355-9149-15A26405A117}"/>
    <cellStyle name="20% - Accent1 2 5 2" xfId="237" xr:uid="{E8C71839-42CE-46A9-976A-C7C8DF80813A}"/>
    <cellStyle name="20% - Accent1 2 5 2 2" xfId="238" xr:uid="{0F69BE01-8E56-414E-82EB-173AC8B699BE}"/>
    <cellStyle name="20% - Accent1 2 5 2 2 2" xfId="4709" xr:uid="{253ACAAA-BAE2-4CDB-AF36-4023C0761DB8}"/>
    <cellStyle name="20% - Accent1 2 5 2 3" xfId="4708" xr:uid="{4B2DCB1C-62B0-44B9-B385-03996A007646}"/>
    <cellStyle name="20% - Accent1 2 5 3" xfId="239" xr:uid="{8260C1E5-9B44-4C64-8861-2B67E304E3A4}"/>
    <cellStyle name="20% - Accent1 2 5 3 2" xfId="4710" xr:uid="{99508982-97CC-4175-8115-CB1546D029EB}"/>
    <cellStyle name="20% - Accent1 2 5 4" xfId="4707" xr:uid="{64F72088-C3BC-4637-BC12-54A5C539AF9B}"/>
    <cellStyle name="20% - Accent1 2 6" xfId="240" xr:uid="{9481ABEC-91A4-43E2-9E5C-D2402903FB96}"/>
    <cellStyle name="20% - Accent1 2 6 2" xfId="241" xr:uid="{39208EE8-149F-4E3D-B554-A2D3EB39D36D}"/>
    <cellStyle name="20% - Accent1 2 6 2 2" xfId="242" xr:uid="{638FEB51-8EE1-40C1-AE85-E6819AF8AF50}"/>
    <cellStyle name="20% - Accent1 2 6 2 2 2" xfId="4713" xr:uid="{F3DEBE76-7E1F-4366-A4FE-DA55D91F4154}"/>
    <cellStyle name="20% - Accent1 2 6 2 3" xfId="4712" xr:uid="{C9C286FD-5B05-4BB3-9FB7-EC27569C5870}"/>
    <cellStyle name="20% - Accent1 2 6 3" xfId="243" xr:uid="{60214A46-7CD0-4BBD-81C7-293443AA101D}"/>
    <cellStyle name="20% - Accent1 2 6 3 2" xfId="4714" xr:uid="{187AD581-BD92-4A0D-940F-A89EF17C89E8}"/>
    <cellStyle name="20% - Accent1 2 6 4" xfId="4711" xr:uid="{E459F6B0-531A-4BA6-ADAA-723341584CCB}"/>
    <cellStyle name="20% - Accent1 2 7" xfId="244" xr:uid="{0E5EC1AD-DB72-41E5-BF02-B0402944D65D}"/>
    <cellStyle name="20% - Accent1 2 7 2" xfId="245" xr:uid="{5394F733-7878-4FD1-AB2D-9DF40926E81D}"/>
    <cellStyle name="20% - Accent1 2 7 2 2" xfId="246" xr:uid="{CC31FE76-27DB-4022-A7C4-06874CD4D0A3}"/>
    <cellStyle name="20% - Accent1 2 7 2 2 2" xfId="4717" xr:uid="{5C5C271E-072C-42F7-AE31-9E7E54341CDA}"/>
    <cellStyle name="20% - Accent1 2 7 2 3" xfId="4716" xr:uid="{90BD7896-92AB-4207-8A63-37A310B34B8F}"/>
    <cellStyle name="20% - Accent1 2 7 3" xfId="247" xr:uid="{12071BDC-4A25-460F-8FE4-B5F3E34A4251}"/>
    <cellStyle name="20% - Accent1 2 7 3 2" xfId="4718" xr:uid="{6EA41A03-6A98-425B-AC78-78EE5CE33FEC}"/>
    <cellStyle name="20% - Accent1 2 7 4" xfId="4715" xr:uid="{6A3169FE-2866-4F03-84C1-F865E823AF2C}"/>
    <cellStyle name="20% - Accent1 2 8" xfId="248" xr:uid="{6AEC84A7-568E-4B78-A105-FDFA8B58B947}"/>
    <cellStyle name="20% - Accent1 2 8 2" xfId="249" xr:uid="{7B91EA70-DA32-4967-AD4C-B5BA322FBB65}"/>
    <cellStyle name="20% - Accent1 2 8 2 2" xfId="250" xr:uid="{FE64D2A0-09F0-4EB2-8173-3A6D5048A385}"/>
    <cellStyle name="20% - Accent1 2 8 2 2 2" xfId="4721" xr:uid="{7C41CBB3-AA7E-4E77-89F6-4CD12832A21C}"/>
    <cellStyle name="20% - Accent1 2 8 2 3" xfId="4720" xr:uid="{174ADADE-3A29-4725-AFEB-EA0C2A25FD23}"/>
    <cellStyle name="20% - Accent1 2 8 3" xfId="251" xr:uid="{7EB97EFA-7549-448D-9710-8294D7F882E7}"/>
    <cellStyle name="20% - Accent1 2 8 3 2" xfId="4722" xr:uid="{A3C8C4B6-B885-4CB7-B547-D2D2F088D1F1}"/>
    <cellStyle name="20% - Accent1 2 8 4" xfId="4719" xr:uid="{E0DE0EA2-9C23-42E9-AF1A-1D6D60C08883}"/>
    <cellStyle name="20% - Accent1 2 9" xfId="252" xr:uid="{E00AEFE2-4BD2-4F0F-B164-1AB99D3E203E}"/>
    <cellStyle name="20% - Accent1 2 9 2" xfId="253" xr:uid="{2352B001-3294-41F8-B687-124C1C56F447}"/>
    <cellStyle name="20% - Accent1 2 9 2 2" xfId="4724" xr:uid="{AD45D33B-C2CA-4A56-9294-707EF41C60E9}"/>
    <cellStyle name="20% - Accent1 2 9 3" xfId="4723" xr:uid="{652F93E4-B05F-47FD-BBB7-93D617A56C7A}"/>
    <cellStyle name="20% - Accent1 3" xfId="254" xr:uid="{D36365B1-8EF4-48C1-8D07-2F5BC6140694}"/>
    <cellStyle name="20% - Accent1 4" xfId="255" xr:uid="{961061EA-87F5-4CA2-B3AB-F92D0637E6DE}"/>
    <cellStyle name="20% - Accent1 5" xfId="256" xr:uid="{B7FBF4DE-8C83-4115-A112-8FEA1C4E63A1}"/>
    <cellStyle name="20% - Accent1 6" xfId="257" xr:uid="{0EDD33B4-07DE-47B9-A8B7-1557866795F5}"/>
    <cellStyle name="20% - Accent1 7" xfId="258" xr:uid="{08D3D57E-F171-405F-ACA6-542C1B09DB5F}"/>
    <cellStyle name="20% - Accent1 8" xfId="259" xr:uid="{E62D1DC4-4F16-4EC8-A159-78583F044EF3}"/>
    <cellStyle name="20% - Accent1 9" xfId="260" xr:uid="{AC88D1BA-377B-4DFA-A33A-9F96C10B30CE}"/>
    <cellStyle name="20% - Accent2 10" xfId="261" xr:uid="{DE04DD19-3F19-475D-BF35-20522ED5FA0F}"/>
    <cellStyle name="20% - Accent2 11" xfId="262" xr:uid="{8004ACD4-6A82-4EC8-8BBE-0D237C8DA491}"/>
    <cellStyle name="20% - Accent2 12" xfId="263" xr:uid="{6FD09AA9-E115-40CF-A694-3EBF5DBEF4BE}"/>
    <cellStyle name="20% - Accent2 13" xfId="264" xr:uid="{14296A6E-B39F-4621-8ECB-C56B034C0B1C}"/>
    <cellStyle name="20% - Accent2 14" xfId="265" xr:uid="{F3A32A9E-E0AE-4154-BF5C-915BACC80053}"/>
    <cellStyle name="20% - Accent2 15" xfId="266" xr:uid="{6FB04CDB-A7C5-4AC7-92EA-71EE66FFAC2E}"/>
    <cellStyle name="20% - Accent2 16" xfId="267" xr:uid="{B5FF1B86-10D0-440F-9D2E-0031DBEC8CA8}"/>
    <cellStyle name="20% - Accent2 17" xfId="268" xr:uid="{0D5BE52F-8B78-459C-AAF5-6D0DB8C75973}"/>
    <cellStyle name="20% - Accent2 18" xfId="269" xr:uid="{568E6561-8BE5-41BF-8924-F93ADC85915E}"/>
    <cellStyle name="20% - Accent2 19" xfId="270" xr:uid="{920003CD-DEB5-49D5-9E0D-B7ED0BC2DAB4}"/>
    <cellStyle name="20% - Accent2 19 2" xfId="271" xr:uid="{7B471047-4554-435F-8982-199EF93F8D17}"/>
    <cellStyle name="20% - Accent2 19 2 2" xfId="272" xr:uid="{A5B87282-2749-46F4-AADD-438CEFB2FEA8}"/>
    <cellStyle name="20% - Accent2 19 2 2 2" xfId="4727" xr:uid="{F9F9B500-A307-46CA-A200-51B89AEE62E5}"/>
    <cellStyle name="20% - Accent2 19 2 3" xfId="4726" xr:uid="{5EFD2E6F-92F8-4E61-BE03-F8CDA6368E87}"/>
    <cellStyle name="20% - Accent2 19 3" xfId="273" xr:uid="{6E5561D1-4BC0-444C-B4A9-A6E6F82601BE}"/>
    <cellStyle name="20% - Accent2 19 3 2" xfId="4728" xr:uid="{C868EDC8-CFBA-4D14-96C5-C98065E896A4}"/>
    <cellStyle name="20% - Accent2 19 4" xfId="4725" xr:uid="{4C821991-DE93-48AA-87B5-40CB65DC55BE}"/>
    <cellStyle name="20% - Accent2 2" xfId="23" xr:uid="{64811A55-1F47-4264-90A7-6CD13756C4DA}"/>
    <cellStyle name="20% - Accent2 2 10" xfId="274" xr:uid="{57B75698-2A5F-4B0D-A54E-3477E1726912}"/>
    <cellStyle name="20% - Accent2 2 10 2" xfId="4729" xr:uid="{EBF0BE35-A088-41A6-BF71-3F674218EEFB}"/>
    <cellStyle name="20% - Accent2 2 2" xfId="275" xr:uid="{457065D0-EE86-49FA-A8E2-06AF9F7184BD}"/>
    <cellStyle name="20% - Accent2 2 2 2" xfId="276" xr:uid="{7BD26B68-8E0A-4832-8256-A10ABBCC8FEF}"/>
    <cellStyle name="20% - Accent2 2 2 2 2" xfId="277" xr:uid="{65F6327B-D5E3-41F2-91E7-F67BBC931A7D}"/>
    <cellStyle name="20% - Accent2 2 2 2 2 2" xfId="4732" xr:uid="{DF20F1FD-86B5-4107-835D-BE76D4A8D3E5}"/>
    <cellStyle name="20% - Accent2 2 2 2 3" xfId="4731" xr:uid="{AD8D5F09-4210-4617-A0B2-E8ED8E88B4C3}"/>
    <cellStyle name="20% - Accent2 2 2 3" xfId="278" xr:uid="{989B6D88-30F7-4B46-A0F7-471915F76578}"/>
    <cellStyle name="20% - Accent2 2 2 3 2" xfId="4733" xr:uid="{4711876A-7C3A-40BF-AB79-E1F81827F797}"/>
    <cellStyle name="20% - Accent2 2 2 4" xfId="4730" xr:uid="{4D655F36-36A6-42E3-ABFE-63F75FD9E000}"/>
    <cellStyle name="20% - Accent2 2 3" xfId="279" xr:uid="{BB4A336B-7873-4E16-B7A6-1436E12DFFEB}"/>
    <cellStyle name="20% - Accent2 2 3 2" xfId="280" xr:uid="{CB129DD9-B631-4788-A20A-5E67190A64BD}"/>
    <cellStyle name="20% - Accent2 2 3 2 2" xfId="281" xr:uid="{4F798F2A-0A22-4AC4-BCC6-7E56D9014D0A}"/>
    <cellStyle name="20% - Accent2 2 3 2 2 2" xfId="4736" xr:uid="{D0477819-2515-453B-A75B-97742F2DDBFC}"/>
    <cellStyle name="20% - Accent2 2 3 2 3" xfId="4735" xr:uid="{14FFBBB7-9768-4D97-8D18-B289DFD071E5}"/>
    <cellStyle name="20% - Accent2 2 3 3" xfId="282" xr:uid="{A784FA34-EDB1-4149-AFDB-A4C0B7997797}"/>
    <cellStyle name="20% - Accent2 2 3 3 2" xfId="4737" xr:uid="{EDB1331D-3661-4703-A35D-8A8E89374ADE}"/>
    <cellStyle name="20% - Accent2 2 3 4" xfId="4734" xr:uid="{4723D580-7786-4D1C-849D-5E262287F2EC}"/>
    <cellStyle name="20% - Accent2 2 4" xfId="283" xr:uid="{F25E1A8F-17D0-4F78-89B3-A737280741F3}"/>
    <cellStyle name="20% - Accent2 2 4 2" xfId="284" xr:uid="{C71822C3-3DC0-49DD-9C0F-D3C4E2601202}"/>
    <cellStyle name="20% - Accent2 2 4 2 2" xfId="285" xr:uid="{BE8A11BA-4840-4C5B-A3F9-8473118766DF}"/>
    <cellStyle name="20% - Accent2 2 4 2 2 2" xfId="4740" xr:uid="{1856FF25-30EC-40F8-907D-242DD7C704D4}"/>
    <cellStyle name="20% - Accent2 2 4 2 3" xfId="4739" xr:uid="{5227D3C1-8499-42FB-8108-5AD0EC1CDFB1}"/>
    <cellStyle name="20% - Accent2 2 4 3" xfId="286" xr:uid="{D66C9DA5-B1D8-4B10-A70A-3BD9F7FE6CFE}"/>
    <cellStyle name="20% - Accent2 2 4 3 2" xfId="4741" xr:uid="{1A127858-A8C4-448A-BD24-B2AFE7C6A433}"/>
    <cellStyle name="20% - Accent2 2 4 4" xfId="4738" xr:uid="{E43FDD0B-ED58-400E-99E7-184D6749B80C}"/>
    <cellStyle name="20% - Accent2 2 5" xfId="287" xr:uid="{96D388E7-1BA6-4965-B63D-26617FF07102}"/>
    <cellStyle name="20% - Accent2 2 5 2" xfId="288" xr:uid="{FE00E1F3-8817-4829-9117-7768800B23E1}"/>
    <cellStyle name="20% - Accent2 2 5 2 2" xfId="289" xr:uid="{80F893EB-95B6-43FC-B142-A2B46894A2B2}"/>
    <cellStyle name="20% - Accent2 2 5 2 2 2" xfId="4744" xr:uid="{55D9661B-8E34-4D88-8B1B-8BA7417E5C7A}"/>
    <cellStyle name="20% - Accent2 2 5 2 3" xfId="4743" xr:uid="{4C52DD06-2F14-41EA-8950-C72DD7E6A764}"/>
    <cellStyle name="20% - Accent2 2 5 3" xfId="290" xr:uid="{40739F2F-2B9E-42FF-B8BD-057792E672BD}"/>
    <cellStyle name="20% - Accent2 2 5 3 2" xfId="4745" xr:uid="{8F98376B-52A3-4BFA-B9FF-5FB1F7DD47F1}"/>
    <cellStyle name="20% - Accent2 2 5 4" xfId="4742" xr:uid="{2661427C-0D1B-4EBE-9C08-4F62280303E1}"/>
    <cellStyle name="20% - Accent2 2 6" xfId="291" xr:uid="{1837F3DE-0FC2-4026-9959-0A4AC5175D7F}"/>
    <cellStyle name="20% - Accent2 2 6 2" xfId="292" xr:uid="{6033E32F-8479-4F7A-93D9-4CE9CA3364E7}"/>
    <cellStyle name="20% - Accent2 2 6 2 2" xfId="293" xr:uid="{84EEA14D-87E6-45A4-9516-E8A854245436}"/>
    <cellStyle name="20% - Accent2 2 6 2 2 2" xfId="4748" xr:uid="{4201B05C-645D-4A4E-ACBF-8F336201257C}"/>
    <cellStyle name="20% - Accent2 2 6 2 3" xfId="4747" xr:uid="{5DA5F1F4-9135-4B12-A41F-1421CB4A9A3D}"/>
    <cellStyle name="20% - Accent2 2 6 3" xfId="294" xr:uid="{E00489C5-0A49-4D54-A21A-0BEDB8E933AD}"/>
    <cellStyle name="20% - Accent2 2 6 3 2" xfId="4749" xr:uid="{EFAEDCCA-FDEF-4284-BC17-727E5E172901}"/>
    <cellStyle name="20% - Accent2 2 6 4" xfId="4746" xr:uid="{E8CF7FF4-C283-43E9-8FF9-950D0D4968BB}"/>
    <cellStyle name="20% - Accent2 2 7" xfId="295" xr:uid="{E08998BE-697A-464E-B24C-7EE64C8C53FE}"/>
    <cellStyle name="20% - Accent2 2 7 2" xfId="296" xr:uid="{916E5D2B-4027-4B93-A8C5-019EE0BDD2E6}"/>
    <cellStyle name="20% - Accent2 2 7 2 2" xfId="297" xr:uid="{F3DA37A4-64D6-4049-B1EF-CB3E84FE1FDF}"/>
    <cellStyle name="20% - Accent2 2 7 2 2 2" xfId="4752" xr:uid="{F252D918-0F08-4FE4-9EDB-5326776DF913}"/>
    <cellStyle name="20% - Accent2 2 7 2 3" xfId="4751" xr:uid="{C86EC236-9B1F-4533-A769-381BCEB30856}"/>
    <cellStyle name="20% - Accent2 2 7 3" xfId="298" xr:uid="{2BD8625A-64DC-4F4D-A6E3-73F5F412D35F}"/>
    <cellStyle name="20% - Accent2 2 7 3 2" xfId="4753" xr:uid="{6F717581-8707-4CD9-83B9-036373CE1BEE}"/>
    <cellStyle name="20% - Accent2 2 7 4" xfId="4750" xr:uid="{05C68B18-0940-458A-B7C5-AA802595EE3A}"/>
    <cellStyle name="20% - Accent2 2 8" xfId="299" xr:uid="{579FFEA4-353B-4F8D-B61A-62D01E2B3079}"/>
    <cellStyle name="20% - Accent2 2 8 2" xfId="300" xr:uid="{A79D2066-04BC-4807-87EA-67E4652DB0C1}"/>
    <cellStyle name="20% - Accent2 2 8 2 2" xfId="301" xr:uid="{619EF2EF-0838-4799-BDC0-C04578842DB9}"/>
    <cellStyle name="20% - Accent2 2 8 2 2 2" xfId="4756" xr:uid="{9903DAB5-73E6-4A35-83E3-6728784A3A31}"/>
    <cellStyle name="20% - Accent2 2 8 2 3" xfId="4755" xr:uid="{2E38CC06-B440-47CA-ABCC-A6F5B1681DDA}"/>
    <cellStyle name="20% - Accent2 2 8 3" xfId="302" xr:uid="{493095BD-84B0-48AD-8359-05FF9CE95EDD}"/>
    <cellStyle name="20% - Accent2 2 8 3 2" xfId="4757" xr:uid="{F49CA396-8A15-4B30-BCE3-8EFC7EB3CE7B}"/>
    <cellStyle name="20% - Accent2 2 8 4" xfId="4754" xr:uid="{CCE505B2-B473-408E-92FD-DAD117B09D28}"/>
    <cellStyle name="20% - Accent2 2 9" xfId="303" xr:uid="{7DC83D6F-6CAA-4194-97FE-5FFC72BE02F7}"/>
    <cellStyle name="20% - Accent2 2 9 2" xfId="304" xr:uid="{9B1C4C65-CD7A-4710-B47C-DDFBFF622382}"/>
    <cellStyle name="20% - Accent2 2 9 2 2" xfId="4759" xr:uid="{C495EFA6-2E0E-4953-85EA-D298941ABF69}"/>
    <cellStyle name="20% - Accent2 2 9 3" xfId="4758" xr:uid="{F1E8E156-C42C-449A-A32E-43E5DBE66945}"/>
    <cellStyle name="20% - Accent2 3" xfId="305" xr:uid="{FB62C9D3-9DF7-48C3-9647-535A78A6E953}"/>
    <cellStyle name="20% - Accent2 4" xfId="306" xr:uid="{802000CE-9C3F-48A8-A77F-AC283F87097E}"/>
    <cellStyle name="20% - Accent2 5" xfId="307" xr:uid="{749D5635-EFFC-4FF6-AC0E-F0A996CF7B1D}"/>
    <cellStyle name="20% - Accent2 6" xfId="308" xr:uid="{859EA17F-0B1A-4B29-A648-887E058ECDA6}"/>
    <cellStyle name="20% - Accent2 7" xfId="309" xr:uid="{2A6EFAAB-B805-4BCC-AD8E-9EEBC62F1475}"/>
    <cellStyle name="20% - Accent2 8" xfId="310" xr:uid="{C0F8FB0B-65DA-498D-832C-64EBFB6CC0A9}"/>
    <cellStyle name="20% - Accent2 9" xfId="311" xr:uid="{74FCF49A-7B92-46BC-92C8-FE2877D6676A}"/>
    <cellStyle name="20% - Accent3 10" xfId="312" xr:uid="{898582AF-D677-44AC-85DB-A0721B4EBEBB}"/>
    <cellStyle name="20% - Accent3 11" xfId="313" xr:uid="{12C0F83A-279F-4544-966E-BDDB8E2F9096}"/>
    <cellStyle name="20% - Accent3 12" xfId="314" xr:uid="{6FAB4817-635F-41B3-8D09-C156605267C4}"/>
    <cellStyle name="20% - Accent3 13" xfId="315" xr:uid="{9FD0ADE1-09C4-4CA3-A83B-A788B6A661FA}"/>
    <cellStyle name="20% - Accent3 14" xfId="316" xr:uid="{60F90B4A-7384-4341-8594-E6E421E1698C}"/>
    <cellStyle name="20% - Accent3 15" xfId="317" xr:uid="{05968AC1-736A-4264-BE69-512E3FE9C9DA}"/>
    <cellStyle name="20% - Accent3 16" xfId="318" xr:uid="{49058E82-061F-4CA7-AF98-C98405E7DBB6}"/>
    <cellStyle name="20% - Accent3 17" xfId="319" xr:uid="{69D1CBF3-D826-4B44-9BAE-E08BCF3BB653}"/>
    <cellStyle name="20% - Accent3 18" xfId="320" xr:uid="{1697CE41-D12D-48C4-AB0C-5B7207451830}"/>
    <cellStyle name="20% - Accent3 2" xfId="24" xr:uid="{D7219C2D-0A81-456C-880E-E217269B427E}"/>
    <cellStyle name="20% - Accent3 2 2" xfId="321" xr:uid="{3800AF37-6869-4BCA-8884-74E4621446E2}"/>
    <cellStyle name="20% - Accent3 2 2 2" xfId="322" xr:uid="{579396A4-BBD6-4DAE-98B0-0F7B9B0BE946}"/>
    <cellStyle name="20% - Accent3 2 2 2 2" xfId="323" xr:uid="{F7944276-51AA-4C7E-9EA1-49ECDE3E761C}"/>
    <cellStyle name="20% - Accent3 2 2 2 2 2" xfId="4762" xr:uid="{8B07FB8A-76A9-4C9A-AA0A-9C59A76185E7}"/>
    <cellStyle name="20% - Accent3 2 2 2 3" xfId="4761" xr:uid="{52CA77E7-6331-4434-8A05-4914029F4B56}"/>
    <cellStyle name="20% - Accent3 2 2 3" xfId="324" xr:uid="{EECF2215-B33B-41AB-8045-E7EE0BDA5E6E}"/>
    <cellStyle name="20% - Accent3 2 2 3 2" xfId="4763" xr:uid="{44732132-F801-45EA-B4A1-D8BDC17D6019}"/>
    <cellStyle name="20% - Accent3 2 2 4" xfId="4760" xr:uid="{A772FFF0-1B47-4C8D-91E1-595D57E05C63}"/>
    <cellStyle name="20% - Accent3 2 3" xfId="325" xr:uid="{D877EFD9-04F9-4F85-9390-717093B3DD91}"/>
    <cellStyle name="20% - Accent3 2 3 2" xfId="326" xr:uid="{785D698F-C1BF-4BAA-A20D-EE8C13B78C92}"/>
    <cellStyle name="20% - Accent3 2 3 2 2" xfId="327" xr:uid="{000A7C32-2DD0-4ADB-94ED-FBF0AF10660A}"/>
    <cellStyle name="20% - Accent3 2 3 2 2 2" xfId="4766" xr:uid="{CE33AA54-AF1E-4CAA-87CA-EEAA891B0DCD}"/>
    <cellStyle name="20% - Accent3 2 3 2 3" xfId="4765" xr:uid="{01BC9765-8036-42E7-9278-12B503BF5991}"/>
    <cellStyle name="20% - Accent3 2 3 3" xfId="328" xr:uid="{0A847E5C-308A-46BE-AC92-5C5880959F91}"/>
    <cellStyle name="20% - Accent3 2 3 3 2" xfId="4767" xr:uid="{67ACE0A3-AEDB-4D2F-94B2-D69125CACEE1}"/>
    <cellStyle name="20% - Accent3 2 3 4" xfId="4764" xr:uid="{DC395B3F-B877-4080-B8D1-D3A0EAF3D29B}"/>
    <cellStyle name="20% - Accent3 2 4" xfId="329" xr:uid="{3F4DD39B-DF6E-4754-A9B4-9D5FD5160E40}"/>
    <cellStyle name="20% - Accent3 2 4 2" xfId="330" xr:uid="{33BD503A-C31B-40A2-98CF-2479A1D2F861}"/>
    <cellStyle name="20% - Accent3 2 4 2 2" xfId="331" xr:uid="{3E192EEE-2E5B-4001-8360-C4AB15BB4248}"/>
    <cellStyle name="20% - Accent3 2 4 2 2 2" xfId="4770" xr:uid="{CF8B92F5-47FF-4AFD-8989-48802D51E4BF}"/>
    <cellStyle name="20% - Accent3 2 4 2 3" xfId="4769" xr:uid="{45CAF293-7DC5-4A26-947C-5F5947723A29}"/>
    <cellStyle name="20% - Accent3 2 4 3" xfId="332" xr:uid="{4BEE6811-76CA-4E3D-AF3C-B9EF925D5FB0}"/>
    <cellStyle name="20% - Accent3 2 4 3 2" xfId="4771" xr:uid="{AB3AA544-8ABD-45B3-8F74-4446B51A8981}"/>
    <cellStyle name="20% - Accent3 2 4 4" xfId="4768" xr:uid="{857DCCC3-2FDA-4BEC-8871-2158247DEEEA}"/>
    <cellStyle name="20% - Accent3 2 5" xfId="333" xr:uid="{9E21CCE6-16A9-4E09-A4A1-D38FB1691CF0}"/>
    <cellStyle name="20% - Accent3 2 5 2" xfId="334" xr:uid="{33810A77-CE6B-4B01-9409-0F134DDA6D39}"/>
    <cellStyle name="20% - Accent3 2 5 2 2" xfId="335" xr:uid="{9690E813-97C1-4565-BCBE-3B6AB3CE3EFB}"/>
    <cellStyle name="20% - Accent3 2 5 2 2 2" xfId="4774" xr:uid="{EEA6914E-B7F6-4820-88E2-025F971053E5}"/>
    <cellStyle name="20% - Accent3 2 5 2 3" xfId="4773" xr:uid="{EC542B83-023E-4B2A-93B1-72CB71E97FC3}"/>
    <cellStyle name="20% - Accent3 2 5 3" xfId="336" xr:uid="{5CB8967B-2873-4CC3-AE26-9DD0982F0F89}"/>
    <cellStyle name="20% - Accent3 2 5 3 2" xfId="4775" xr:uid="{467BE759-DDF3-44AD-9C52-BABDD5F71DCF}"/>
    <cellStyle name="20% - Accent3 2 5 4" xfId="4772" xr:uid="{BEC67823-1342-4AB4-82BB-07CAE6AC9CED}"/>
    <cellStyle name="20% - Accent3 2 6" xfId="337" xr:uid="{6DC71438-DBAC-41ED-8EB4-460DF5026AE1}"/>
    <cellStyle name="20% - Accent3 2 6 2" xfId="338" xr:uid="{5BD6B3BB-7B02-4217-B611-6D8308709B8C}"/>
    <cellStyle name="20% - Accent3 2 6 2 2" xfId="339" xr:uid="{BA84CC99-99B4-437D-A2BE-5D8CB642BA66}"/>
    <cellStyle name="20% - Accent3 2 6 2 2 2" xfId="4778" xr:uid="{0142AD89-18F8-4D55-8FF8-665AEF62D6D9}"/>
    <cellStyle name="20% - Accent3 2 6 2 3" xfId="4777" xr:uid="{EC62C521-AF15-4B69-A586-EAAFAA27356B}"/>
    <cellStyle name="20% - Accent3 2 6 3" xfId="340" xr:uid="{C9836B99-A2D0-4623-A843-65CD2F0761CE}"/>
    <cellStyle name="20% - Accent3 2 6 3 2" xfId="4779" xr:uid="{B19DD93A-CF0C-40C2-BAB2-A40896F9F1CA}"/>
    <cellStyle name="20% - Accent3 2 6 4" xfId="4776" xr:uid="{EE759FC5-5CC1-4EA5-8FF3-EC1B1F4853FB}"/>
    <cellStyle name="20% - Accent3 2 7" xfId="341" xr:uid="{30A05C6C-49D6-469C-84A4-48644BA92DDE}"/>
    <cellStyle name="20% - Accent3 2 7 2" xfId="342" xr:uid="{746EB7E5-EE2D-4DEC-840C-2290B39CD76E}"/>
    <cellStyle name="20% - Accent3 2 7 2 2" xfId="343" xr:uid="{856CF168-6883-497E-939F-CFFF3C9011C1}"/>
    <cellStyle name="20% - Accent3 2 7 2 2 2" xfId="4782" xr:uid="{C7EDB106-4A9F-4119-B91C-1C2188AFB53D}"/>
    <cellStyle name="20% - Accent3 2 7 2 3" xfId="4781" xr:uid="{AB863B0A-F3C7-40DB-9D10-C5EF4AB2166F}"/>
    <cellStyle name="20% - Accent3 2 7 3" xfId="344" xr:uid="{8474065F-1408-43F9-BD54-7DA720568AA3}"/>
    <cellStyle name="20% - Accent3 2 7 3 2" xfId="4783" xr:uid="{CEAE40B3-0427-4FBE-8445-FEBEB971690E}"/>
    <cellStyle name="20% - Accent3 2 7 4" xfId="4780" xr:uid="{F27F8D90-C508-4D6C-8B64-644EDE92C97F}"/>
    <cellStyle name="20% - Accent3 2 8" xfId="345" xr:uid="{44FEE02C-6483-4DE1-8D68-CECEE1FA5450}"/>
    <cellStyle name="20% - Accent3 2 8 2" xfId="346" xr:uid="{819BA39B-5D96-43E1-803A-B70E0FE32F5F}"/>
    <cellStyle name="20% - Accent3 2 8 2 2" xfId="4785" xr:uid="{E748144B-0EAF-44B9-97B8-A6C66D0469A8}"/>
    <cellStyle name="20% - Accent3 2 8 3" xfId="4784" xr:uid="{C7DBA679-8499-422D-B79F-403E596B0907}"/>
    <cellStyle name="20% - Accent3 2 9" xfId="347" xr:uid="{C373CF13-A511-4B28-8DE5-1B40AA7C07FA}"/>
    <cellStyle name="20% - Accent3 2 9 2" xfId="4786" xr:uid="{96952885-5E60-445B-8BB2-D8C1F5ECDBD4}"/>
    <cellStyle name="20% - Accent3 3" xfId="348" xr:uid="{CB096245-7EAD-4775-A0A3-7121C7923705}"/>
    <cellStyle name="20% - Accent3 4" xfId="349" xr:uid="{F188E99C-D2DB-4A14-A5DB-556FB549BE0A}"/>
    <cellStyle name="20% - Accent3 5" xfId="350" xr:uid="{8E1D9902-5C36-4064-8A83-553446B9CDBB}"/>
    <cellStyle name="20% - Accent3 6" xfId="351" xr:uid="{633ADBD9-4EB4-4CA8-BD87-BDF09725EC65}"/>
    <cellStyle name="20% - Accent3 7" xfId="352" xr:uid="{8D7CF753-F023-4C60-96ED-2F4D2DD2F57F}"/>
    <cellStyle name="20% - Accent3 8" xfId="353" xr:uid="{71D98E70-7531-4B25-B447-9C69399CEAD4}"/>
    <cellStyle name="20% - Accent3 9" xfId="354" xr:uid="{C4AA58D2-BED0-4E2D-A6CD-6A2A47213E06}"/>
    <cellStyle name="20% - Accent4 10" xfId="355" xr:uid="{49E587D3-1814-44B8-A3CD-9E6E6A12274D}"/>
    <cellStyle name="20% - Accent4 11" xfId="356" xr:uid="{CA61E08E-247A-48B2-B544-526374626271}"/>
    <cellStyle name="20% - Accent4 12" xfId="357" xr:uid="{E8876CF0-E9A9-4BD3-89BF-4C0AB5A58CD5}"/>
    <cellStyle name="20% - Accent4 13" xfId="358" xr:uid="{A90CC5EC-7DA4-4E9D-AEAA-6CA1B1DA0F79}"/>
    <cellStyle name="20% - Accent4 14" xfId="359" xr:uid="{7C00F9D3-6246-416A-A365-C3E02E5D8F98}"/>
    <cellStyle name="20% - Accent4 15" xfId="360" xr:uid="{FDD6616A-EE1C-499A-A055-85BBAE3E8085}"/>
    <cellStyle name="20% - Accent4 16" xfId="361" xr:uid="{81FAECB7-CDF8-435A-9F8B-0CF59BA4A782}"/>
    <cellStyle name="20% - Accent4 17" xfId="362" xr:uid="{58C0C07A-F103-4CD9-B14E-8340C564EA24}"/>
    <cellStyle name="20% - Accent4 18" xfId="363" xr:uid="{7EEA6EFB-A195-4B67-915C-16D5B5F11589}"/>
    <cellStyle name="20% - Accent4 2" xfId="25" xr:uid="{36DF9ABF-E30C-4271-B40D-083048D36159}"/>
    <cellStyle name="20% - Accent4 2 2" xfId="364" xr:uid="{DC59330E-B583-4A5F-A59B-74D5145D1874}"/>
    <cellStyle name="20% - Accent4 2 2 2" xfId="365" xr:uid="{30C3158F-5EBA-4873-92F2-2591F53F5C60}"/>
    <cellStyle name="20% - Accent4 2 2 2 2" xfId="366" xr:uid="{482CB318-5D1C-4398-8F77-0FDFB05A841A}"/>
    <cellStyle name="20% - Accent4 2 2 2 2 2" xfId="4789" xr:uid="{EF463027-5109-4D50-BB73-8C86C9380821}"/>
    <cellStyle name="20% - Accent4 2 2 2 3" xfId="4788" xr:uid="{D009CCA7-77FD-4AA1-A3AE-8347F440F8F4}"/>
    <cellStyle name="20% - Accent4 2 2 3" xfId="367" xr:uid="{2E3C9922-52E8-406F-B369-EDF32B398FE2}"/>
    <cellStyle name="20% - Accent4 2 2 3 2" xfId="4790" xr:uid="{4844B26A-BA27-4C98-8744-EAEACE73215F}"/>
    <cellStyle name="20% - Accent4 2 2 4" xfId="4787" xr:uid="{B9C8D0EE-FF4A-43A4-AFA5-64418E04F43D}"/>
    <cellStyle name="20% - Accent4 2 3" xfId="368" xr:uid="{00100E64-D196-4E23-AC92-B1FCEAFB7DE0}"/>
    <cellStyle name="20% - Accent4 2 3 2" xfId="369" xr:uid="{C6AD9CA6-787A-4EAF-8513-D4CAF2A1D16F}"/>
    <cellStyle name="20% - Accent4 2 3 2 2" xfId="370" xr:uid="{1BC565E3-9F2A-452E-8EC6-64F3D4342657}"/>
    <cellStyle name="20% - Accent4 2 3 2 2 2" xfId="4793" xr:uid="{5A57175F-F34F-4CDE-8C86-5840F7117BA8}"/>
    <cellStyle name="20% - Accent4 2 3 2 3" xfId="4792" xr:uid="{E2186321-809A-4222-810C-C5AB76C7FE74}"/>
    <cellStyle name="20% - Accent4 2 3 3" xfId="371" xr:uid="{B0FAE599-FEE0-4EA8-A678-CE3F7B3A38B9}"/>
    <cellStyle name="20% - Accent4 2 3 3 2" xfId="4794" xr:uid="{4E22F98D-FB17-4F0F-8A04-4F1578F014F6}"/>
    <cellStyle name="20% - Accent4 2 3 4" xfId="4791" xr:uid="{9FB85E78-3E20-4AD4-A7C0-6A4F082738B0}"/>
    <cellStyle name="20% - Accent4 2 4" xfId="372" xr:uid="{C9B08768-7986-4717-ABF2-1D15797F412D}"/>
    <cellStyle name="20% - Accent4 2 4 2" xfId="373" xr:uid="{E3EA300E-2315-4FB3-8E72-8C59C10E45A1}"/>
    <cellStyle name="20% - Accent4 2 4 2 2" xfId="374" xr:uid="{06A50A12-A8B3-4595-8394-718E2B3E9E5B}"/>
    <cellStyle name="20% - Accent4 2 4 2 2 2" xfId="4797" xr:uid="{5A37E1D9-CFF8-48EB-A0D4-A5EA1BE441CA}"/>
    <cellStyle name="20% - Accent4 2 4 2 3" xfId="4796" xr:uid="{77D770F1-3B62-431F-9D36-3E53CEA427E7}"/>
    <cellStyle name="20% - Accent4 2 4 3" xfId="375" xr:uid="{67283F85-4398-45AE-8036-3AA4AA84E137}"/>
    <cellStyle name="20% - Accent4 2 4 3 2" xfId="4798" xr:uid="{65CADABB-7D89-4672-9921-E5D89D4242F9}"/>
    <cellStyle name="20% - Accent4 2 4 4" xfId="4795" xr:uid="{DFEBDD2C-73F9-477A-A3AA-C22332D5CD38}"/>
    <cellStyle name="20% - Accent4 2 5" xfId="376" xr:uid="{E9773A79-B836-4610-818D-801DA68DA97E}"/>
    <cellStyle name="20% - Accent4 2 5 2" xfId="377" xr:uid="{F2A56082-3460-4A45-AC22-42D180476A13}"/>
    <cellStyle name="20% - Accent4 2 5 2 2" xfId="378" xr:uid="{58836E0E-5CA8-47EE-A25A-81E20C70BC83}"/>
    <cellStyle name="20% - Accent4 2 5 2 2 2" xfId="4801" xr:uid="{B91B5D7A-1387-40CC-94A2-FEF722664DA7}"/>
    <cellStyle name="20% - Accent4 2 5 2 3" xfId="4800" xr:uid="{12170856-2620-4829-9FA9-32D6846C775A}"/>
    <cellStyle name="20% - Accent4 2 5 3" xfId="379" xr:uid="{4BEC2E02-BCEC-4E4A-B34A-ABF8B8C39EEE}"/>
    <cellStyle name="20% - Accent4 2 5 3 2" xfId="4802" xr:uid="{6ED20CA8-8F27-44DF-84E9-033A07AB8943}"/>
    <cellStyle name="20% - Accent4 2 5 4" xfId="4799" xr:uid="{2F34E3F7-8BE6-46A4-A7DE-F9E6872DD960}"/>
    <cellStyle name="20% - Accent4 2 6" xfId="380" xr:uid="{E89DC7CE-1905-494E-98F5-A6C4F7646C68}"/>
    <cellStyle name="20% - Accent4 2 6 2" xfId="381" xr:uid="{92166AFE-1EB1-48C0-84BC-29524E49B035}"/>
    <cellStyle name="20% - Accent4 2 6 2 2" xfId="382" xr:uid="{EB48BBF2-D5DD-43F2-B7D7-6E7054D5956A}"/>
    <cellStyle name="20% - Accent4 2 6 2 2 2" xfId="4805" xr:uid="{EC5B096B-3924-451A-A0A2-707A60F07C59}"/>
    <cellStyle name="20% - Accent4 2 6 2 3" xfId="4804" xr:uid="{4E3FD021-8CEF-48C1-B4AE-764EFCE88077}"/>
    <cellStyle name="20% - Accent4 2 6 3" xfId="383" xr:uid="{DBA3F52F-6824-4553-AC5E-E7CD0CCC8AE1}"/>
    <cellStyle name="20% - Accent4 2 6 3 2" xfId="4806" xr:uid="{3D54D7E2-762C-41F2-85E9-F7B233701244}"/>
    <cellStyle name="20% - Accent4 2 6 4" xfId="4803" xr:uid="{AD8F4CA3-302B-46FD-BBCF-EBBE8AB4E701}"/>
    <cellStyle name="20% - Accent4 2 7" xfId="384" xr:uid="{A9A815C6-7EAF-4A1F-9556-0A6C88B87929}"/>
    <cellStyle name="20% - Accent4 2 7 2" xfId="385" xr:uid="{148853D2-875E-403A-9C12-756D130F14F7}"/>
    <cellStyle name="20% - Accent4 2 7 2 2" xfId="386" xr:uid="{2899415C-252F-4A81-BBD1-8976AB77F632}"/>
    <cellStyle name="20% - Accent4 2 7 2 2 2" xfId="4809" xr:uid="{2B06280E-3B50-4BD5-A64F-321F99F41EB1}"/>
    <cellStyle name="20% - Accent4 2 7 2 3" xfId="4808" xr:uid="{A9692DFA-ADB9-4D15-802E-1F45D4B09456}"/>
    <cellStyle name="20% - Accent4 2 7 3" xfId="387" xr:uid="{BC12370B-FB4B-457B-896F-F7FBB6BD269B}"/>
    <cellStyle name="20% - Accent4 2 7 3 2" xfId="4810" xr:uid="{38F62C09-DBDA-458E-9C49-BCC47646E286}"/>
    <cellStyle name="20% - Accent4 2 7 4" xfId="4807" xr:uid="{CECD30A8-3E0C-4954-93AD-8A84B929A5F5}"/>
    <cellStyle name="20% - Accent4 2 8" xfId="388" xr:uid="{39DD928A-AA2B-4A3E-B6F9-FB8883430833}"/>
    <cellStyle name="20% - Accent4 2 8 2" xfId="389" xr:uid="{3ABCA0FA-C731-4FA1-B4FB-F2EFFA5777C8}"/>
    <cellStyle name="20% - Accent4 2 8 2 2" xfId="4812" xr:uid="{69BE332D-FE85-43D3-9565-09FF3BF075BF}"/>
    <cellStyle name="20% - Accent4 2 8 3" xfId="4811" xr:uid="{5BF4C91A-EEE7-4E4E-BBF8-064AC8B3EE4D}"/>
    <cellStyle name="20% - Accent4 2 9" xfId="390" xr:uid="{E7B1768B-72D3-4818-813E-F3AD77E9AA60}"/>
    <cellStyle name="20% - Accent4 2 9 2" xfId="4813" xr:uid="{99002760-AB3C-40FD-BB2A-5B9E1A5F4B12}"/>
    <cellStyle name="20% - Accent4 3" xfId="391" xr:uid="{A07AFF29-60CF-483E-AE29-48E33AA6D0E5}"/>
    <cellStyle name="20% - Accent4 4" xfId="392" xr:uid="{FEA3FA46-EF3A-45B7-94AF-BD1F336AD9D7}"/>
    <cellStyle name="20% - Accent4 5" xfId="393" xr:uid="{2C72CE39-36D8-4243-B8AC-68F14EA3F0E0}"/>
    <cellStyle name="20% - Accent4 6" xfId="394" xr:uid="{102A92FA-1CEA-4C49-8813-13E8B2C05002}"/>
    <cellStyle name="20% - Accent4 7" xfId="395" xr:uid="{F554A2C1-4061-4E72-9A08-EDBD1F8DD36C}"/>
    <cellStyle name="20% - Accent4 8" xfId="396" xr:uid="{4BDCA232-7A17-4E0C-AC65-30E02B1C9C6F}"/>
    <cellStyle name="20% - Accent4 9" xfId="397" xr:uid="{894791F0-B760-4BA5-BBCD-F6E04967EFE6}"/>
    <cellStyle name="20% - Accent5 10" xfId="398" xr:uid="{0C185D21-448F-436E-A932-A336E4FC4C3D}"/>
    <cellStyle name="20% - Accent5 11" xfId="399" xr:uid="{A254F5F3-68D6-408F-8872-E86603795EC1}"/>
    <cellStyle name="20% - Accent5 12" xfId="400" xr:uid="{39BDC92A-CF01-466F-8ABD-612CAD8EED73}"/>
    <cellStyle name="20% - Accent5 13" xfId="401" xr:uid="{B7FE5E59-13EA-404C-B358-3711A5B459CD}"/>
    <cellStyle name="20% - Accent5 14" xfId="402" xr:uid="{B60CC23F-1100-4430-B901-BC13C48B0BE6}"/>
    <cellStyle name="20% - Accent5 15" xfId="403" xr:uid="{8EFD77BA-6CED-42C0-A9C4-EAA8775FC312}"/>
    <cellStyle name="20% - Accent5 16" xfId="404" xr:uid="{5D40C5B2-1CD8-4D6B-A4D3-BF6284DB7F0C}"/>
    <cellStyle name="20% - Accent5 17" xfId="405" xr:uid="{2E940B0C-34F1-4204-8E6D-CD2F4AF6DC27}"/>
    <cellStyle name="20% - Accent5 18" xfId="406" xr:uid="{A61F34A7-93C8-4590-A849-A7A7DF3EEF53}"/>
    <cellStyle name="20% - Accent5 2" xfId="26" xr:uid="{FFF6BD5F-A22F-4B6C-9A40-A43B7705D2CA}"/>
    <cellStyle name="20% - Accent5 2 2" xfId="407" xr:uid="{F6935ECC-E755-4C81-8F10-D56AB09AA938}"/>
    <cellStyle name="20% - Accent5 2 2 2" xfId="408" xr:uid="{89CEC57D-B8D3-4D09-BE98-96BB7FAA64F8}"/>
    <cellStyle name="20% - Accent5 2 2 2 2" xfId="409" xr:uid="{703962A5-D943-464C-8DB0-6AC62AEBF482}"/>
    <cellStyle name="20% - Accent5 2 2 2 2 2" xfId="4816" xr:uid="{93F6A6B8-267D-45C8-B0AE-F3B2849DA534}"/>
    <cellStyle name="20% - Accent5 2 2 2 3" xfId="4815" xr:uid="{D74FC774-388E-40DE-BB3D-6DAC6E41D3C1}"/>
    <cellStyle name="20% - Accent5 2 2 3" xfId="410" xr:uid="{123702D1-EA11-4B8E-A12D-B0F5930DF416}"/>
    <cellStyle name="20% - Accent5 2 2 3 2" xfId="4817" xr:uid="{ADFEAAF1-FEF1-4637-9930-FFE40483164C}"/>
    <cellStyle name="20% - Accent5 2 2 4" xfId="4814" xr:uid="{BCA3411E-9B1A-45AB-AB1D-54DF6CDD3410}"/>
    <cellStyle name="20% - Accent5 2 3" xfId="411" xr:uid="{910C5A0A-78E5-4292-B7B6-FE52638E67C9}"/>
    <cellStyle name="20% - Accent5 2 3 2" xfId="412" xr:uid="{D7D62C00-7D0D-446C-9B44-11E834624448}"/>
    <cellStyle name="20% - Accent5 2 3 2 2" xfId="413" xr:uid="{D13EE5B7-B683-4697-8F7A-B94CEEBC6996}"/>
    <cellStyle name="20% - Accent5 2 3 2 2 2" xfId="4820" xr:uid="{755C727E-5442-4B45-B294-F1BC928AE44F}"/>
    <cellStyle name="20% - Accent5 2 3 2 3" xfId="4819" xr:uid="{2A7F8E5B-A0D3-44A0-9463-6FBB2DC87BD8}"/>
    <cellStyle name="20% - Accent5 2 3 3" xfId="414" xr:uid="{BACB57CF-0B29-4422-A0A5-581F2E346470}"/>
    <cellStyle name="20% - Accent5 2 3 3 2" xfId="4821" xr:uid="{022BCFC9-4F2B-48CF-9FAB-53AEB0799EBA}"/>
    <cellStyle name="20% - Accent5 2 3 4" xfId="4818" xr:uid="{02BE1C23-8402-45B7-BCAF-8B3D47A463CF}"/>
    <cellStyle name="20% - Accent5 2 4" xfId="415" xr:uid="{A1425B90-7634-44BB-A740-C4310D28AE51}"/>
    <cellStyle name="20% - Accent5 2 4 2" xfId="416" xr:uid="{ED85A312-352D-4AA5-B518-C5900A6881D0}"/>
    <cellStyle name="20% - Accent5 2 4 2 2" xfId="417" xr:uid="{09CB93FC-A2CF-41A4-A8C7-B5EED939CEFD}"/>
    <cellStyle name="20% - Accent5 2 4 2 2 2" xfId="4824" xr:uid="{CEA7243A-FB43-4926-BDE5-46991F35888C}"/>
    <cellStyle name="20% - Accent5 2 4 2 3" xfId="4823" xr:uid="{B1E28B3A-A21C-43E2-825E-96EF825CA849}"/>
    <cellStyle name="20% - Accent5 2 4 3" xfId="418" xr:uid="{1DDF0356-6727-403B-9161-0ACF4EFC341A}"/>
    <cellStyle name="20% - Accent5 2 4 3 2" xfId="4825" xr:uid="{0CB5290B-6C53-4C17-8E3A-1C6CAB80619C}"/>
    <cellStyle name="20% - Accent5 2 4 4" xfId="4822" xr:uid="{D9681EF8-FF01-434D-9343-06678F4D7C25}"/>
    <cellStyle name="20% - Accent5 2 5" xfId="419" xr:uid="{6424193E-5FE8-4BFB-A9D0-1AB62F82B6EE}"/>
    <cellStyle name="20% - Accent5 2 5 2" xfId="420" xr:uid="{3D202152-C54D-426F-A2DB-D8E8F0DD5842}"/>
    <cellStyle name="20% - Accent5 2 5 2 2" xfId="421" xr:uid="{8CD0F5C0-503C-4246-8C56-813294C9B9E8}"/>
    <cellStyle name="20% - Accent5 2 5 2 2 2" xfId="4828" xr:uid="{61CFCED9-363C-44C2-A74A-40F1B169E927}"/>
    <cellStyle name="20% - Accent5 2 5 2 3" xfId="4827" xr:uid="{6868B6CE-8A57-4451-BB57-A6437B87C32A}"/>
    <cellStyle name="20% - Accent5 2 5 3" xfId="422" xr:uid="{24BC6933-543D-46F7-85FC-A35508930BEF}"/>
    <cellStyle name="20% - Accent5 2 5 3 2" xfId="4829" xr:uid="{01779A26-57B7-463F-9085-DCEC23363D95}"/>
    <cellStyle name="20% - Accent5 2 5 4" xfId="4826" xr:uid="{8D16DDE1-23AF-40D2-A281-0DB87D4185D5}"/>
    <cellStyle name="20% - Accent5 2 6" xfId="423" xr:uid="{0028F4B9-B169-439B-B9F1-6212DF76C493}"/>
    <cellStyle name="20% - Accent5 2 6 2" xfId="424" xr:uid="{D7579CEC-1F32-4155-9D5A-41FE50C3DE4B}"/>
    <cellStyle name="20% - Accent5 2 6 2 2" xfId="425" xr:uid="{6FA24CAC-8044-4D05-82C9-529081391638}"/>
    <cellStyle name="20% - Accent5 2 6 2 2 2" xfId="4832" xr:uid="{D941B308-63B0-4852-AD8D-F4EF7D72AFB8}"/>
    <cellStyle name="20% - Accent5 2 6 2 3" xfId="4831" xr:uid="{EB809BFB-834D-4A60-8ED0-BE91AC46AB40}"/>
    <cellStyle name="20% - Accent5 2 6 3" xfId="426" xr:uid="{88DE9C86-B3C5-4385-B1A1-A7B4C0762A6D}"/>
    <cellStyle name="20% - Accent5 2 6 3 2" xfId="4833" xr:uid="{3F88F2DC-C458-437F-B7EA-751061DCEA21}"/>
    <cellStyle name="20% - Accent5 2 6 4" xfId="4830" xr:uid="{D965A405-818A-46F6-A124-7158EA4943C5}"/>
    <cellStyle name="20% - Accent5 2 7" xfId="427" xr:uid="{012004EE-A499-4993-ACBD-8E6BB9F609CF}"/>
    <cellStyle name="20% - Accent5 2 7 2" xfId="428" xr:uid="{392736E5-BAA1-4F68-9812-CCA09EEB1891}"/>
    <cellStyle name="20% - Accent5 2 7 2 2" xfId="429" xr:uid="{ADC03B87-05AA-4E22-BA5B-A4A211400F15}"/>
    <cellStyle name="20% - Accent5 2 7 2 2 2" xfId="4836" xr:uid="{E3F290E0-7FDE-4208-9B96-9220EEFC77C6}"/>
    <cellStyle name="20% - Accent5 2 7 2 3" xfId="4835" xr:uid="{6FD555A8-6605-46AB-AEE8-82B93F4D0941}"/>
    <cellStyle name="20% - Accent5 2 7 3" xfId="430" xr:uid="{14C3C7F7-3B12-437E-8F6C-41EC951C1BF6}"/>
    <cellStyle name="20% - Accent5 2 7 3 2" xfId="4837" xr:uid="{2F18DE74-ADEB-4370-8EA2-B2C245A5C977}"/>
    <cellStyle name="20% - Accent5 2 7 4" xfId="4834" xr:uid="{205DA828-0503-416A-B70E-5EDFF722AA02}"/>
    <cellStyle name="20% - Accent5 2 8" xfId="431" xr:uid="{D7BB2CEF-A026-4022-BF70-4813DE6D428D}"/>
    <cellStyle name="20% - Accent5 2 8 2" xfId="432" xr:uid="{DE8B4211-14D9-4AFE-B135-4F582CB12AA2}"/>
    <cellStyle name="20% - Accent5 2 8 2 2" xfId="4839" xr:uid="{313FFCC3-EAB6-4049-A85E-2C1816ED0391}"/>
    <cellStyle name="20% - Accent5 2 8 3" xfId="4838" xr:uid="{92C45616-5E72-48B9-9B5D-7BF77874D49F}"/>
    <cellStyle name="20% - Accent5 2 9" xfId="433" xr:uid="{951830F5-65F1-4516-AE8C-F1464D30FE9B}"/>
    <cellStyle name="20% - Accent5 2 9 2" xfId="4840" xr:uid="{AF0791DD-3E26-43AF-8FE2-8B6721237B5E}"/>
    <cellStyle name="20% - Accent5 3" xfId="434" xr:uid="{ACB781BC-724E-4C6F-BD98-E8755095A84C}"/>
    <cellStyle name="20% - Accent5 4" xfId="435" xr:uid="{D65ECAC2-75D9-4990-88C9-805E31572360}"/>
    <cellStyle name="20% - Accent5 5" xfId="436" xr:uid="{C2F82111-4C28-4790-92FE-E6AA3E4048DD}"/>
    <cellStyle name="20% - Accent5 6" xfId="437" xr:uid="{6E1BE5FE-F49A-4399-84AD-BCDFC4439F42}"/>
    <cellStyle name="20% - Accent5 7" xfId="438" xr:uid="{6178E3D6-30E3-4F6C-A9DC-6B731CB7C570}"/>
    <cellStyle name="20% - Accent5 8" xfId="439" xr:uid="{ED3E4734-855D-47F4-9C9D-2CEB5114EFE9}"/>
    <cellStyle name="20% - Accent5 9" xfId="440" xr:uid="{9CD888BD-C6E0-4DDD-AC16-645BC0CECE82}"/>
    <cellStyle name="20% - Accent6 10" xfId="441" xr:uid="{C01F253D-0B2F-400B-BDF2-E871335D3A27}"/>
    <cellStyle name="20% - Accent6 11" xfId="442" xr:uid="{B92D43C0-8FB7-473E-8DCF-ABAEEE86D3DE}"/>
    <cellStyle name="20% - Accent6 12" xfId="443" xr:uid="{57969554-C262-4ED3-9614-889D60EA4A07}"/>
    <cellStyle name="20% - Accent6 13" xfId="444" xr:uid="{258E1974-248B-4994-96F4-56AC2FD054A3}"/>
    <cellStyle name="20% - Accent6 14" xfId="445" xr:uid="{9F90541B-C397-44AF-854F-9662AEA7F0B5}"/>
    <cellStyle name="20% - Accent6 15" xfId="446" xr:uid="{4F19D646-06BE-4F70-9829-186502F6C796}"/>
    <cellStyle name="20% - Accent6 16" xfId="447" xr:uid="{7E34D885-AF10-48BB-B0F1-997BBD21ADD2}"/>
    <cellStyle name="20% - Accent6 17" xfId="448" xr:uid="{A0EC8FC7-623C-41D8-BDCB-11949F8F6637}"/>
    <cellStyle name="20% - Accent6 18" xfId="449" xr:uid="{F14AC9DA-FBAE-48A8-A877-54387E1E863A}"/>
    <cellStyle name="20% - Accent6 2" xfId="27" xr:uid="{B39BB41A-EF2C-4BC2-B927-5B1474300D87}"/>
    <cellStyle name="20% - Accent6 2 2" xfId="450" xr:uid="{F9731DD6-A0C5-4F30-8045-FD905F74A563}"/>
    <cellStyle name="20% - Accent6 2 2 2" xfId="451" xr:uid="{F5581BFA-4380-4CF2-8F6A-35A88C6EDBF1}"/>
    <cellStyle name="20% - Accent6 2 2 2 2" xfId="452" xr:uid="{A9A73360-108F-4540-BB12-3E2C49FAE37F}"/>
    <cellStyle name="20% - Accent6 2 2 2 2 2" xfId="4843" xr:uid="{C0637E38-5DF8-458E-AFFE-08D086F1E1C0}"/>
    <cellStyle name="20% - Accent6 2 2 2 3" xfId="4842" xr:uid="{81C5BA40-434C-4855-AE4B-5E0C6259F9C0}"/>
    <cellStyle name="20% - Accent6 2 2 3" xfId="453" xr:uid="{5741C07E-ED26-484B-855C-2BCF2B61B5E6}"/>
    <cellStyle name="20% - Accent6 2 2 3 2" xfId="4844" xr:uid="{58D7B1F9-B462-46E9-9676-598930CA82A4}"/>
    <cellStyle name="20% - Accent6 2 2 4" xfId="4841" xr:uid="{DF8E8016-0AAF-4DD1-BB37-78E2584A354D}"/>
    <cellStyle name="20% - Accent6 2 3" xfId="454" xr:uid="{2AF1275C-BC33-4C41-8347-A61A72766218}"/>
    <cellStyle name="20% - Accent6 2 3 2" xfId="455" xr:uid="{4F5EF70A-EF20-4F5D-A2EA-F902D3404D5C}"/>
    <cellStyle name="20% - Accent6 2 3 2 2" xfId="456" xr:uid="{45B95F25-CB86-4391-BCDF-40AFB680C218}"/>
    <cellStyle name="20% - Accent6 2 3 2 2 2" xfId="4847" xr:uid="{8F5E25A1-A461-4F95-9865-222416FB05E8}"/>
    <cellStyle name="20% - Accent6 2 3 2 3" xfId="4846" xr:uid="{FB053742-2E17-482E-BFB5-6DCF7500BE61}"/>
    <cellStyle name="20% - Accent6 2 3 3" xfId="457" xr:uid="{0E429068-0B86-42A0-80BD-03BB7A50FEEE}"/>
    <cellStyle name="20% - Accent6 2 3 3 2" xfId="4848" xr:uid="{54C0E69E-F841-4428-8FB0-485D1884C777}"/>
    <cellStyle name="20% - Accent6 2 3 4" xfId="4845" xr:uid="{340A4BA6-944D-473B-85D3-8BC4DD0A37AD}"/>
    <cellStyle name="20% - Accent6 2 4" xfId="458" xr:uid="{148BFAF9-1E65-45EE-87AD-E4A08AD390C2}"/>
    <cellStyle name="20% - Accent6 2 4 2" xfId="459" xr:uid="{EB68E9C1-BD4B-41E9-98E1-F861AE91A30C}"/>
    <cellStyle name="20% - Accent6 2 4 2 2" xfId="460" xr:uid="{C2DD2133-DA48-4B3D-8779-EDA2B46C7FE4}"/>
    <cellStyle name="20% - Accent6 2 4 2 2 2" xfId="4851" xr:uid="{500C6DE6-762F-46E7-975B-CBD1EB6E9FDD}"/>
    <cellStyle name="20% - Accent6 2 4 2 3" xfId="4850" xr:uid="{CEB9D833-0F40-4595-A15C-C829A3529D4E}"/>
    <cellStyle name="20% - Accent6 2 4 3" xfId="461" xr:uid="{99B3E39F-9652-4510-BCBD-6104ED203DF9}"/>
    <cellStyle name="20% - Accent6 2 4 3 2" xfId="4852" xr:uid="{7EDFD10E-100F-481A-BF86-E4C1BFE3A35D}"/>
    <cellStyle name="20% - Accent6 2 4 4" xfId="4849" xr:uid="{3C1BC8B2-7571-4B78-B548-EE391F9523F1}"/>
    <cellStyle name="20% - Accent6 2 5" xfId="462" xr:uid="{310C1562-7B16-4B8B-ABDA-2B6C1227402B}"/>
    <cellStyle name="20% - Accent6 2 5 2" xfId="463" xr:uid="{97875F37-0D37-45F5-99F9-C3E157D618BD}"/>
    <cellStyle name="20% - Accent6 2 5 2 2" xfId="464" xr:uid="{D942AE50-FBAA-4199-9012-2A15CBC16056}"/>
    <cellStyle name="20% - Accent6 2 5 2 2 2" xfId="4855" xr:uid="{C3BAC7B5-0317-4C6E-9973-F2BFBC7439CB}"/>
    <cellStyle name="20% - Accent6 2 5 2 3" xfId="4854" xr:uid="{4D88FD1C-958F-4727-A7B3-2F7428ED5592}"/>
    <cellStyle name="20% - Accent6 2 5 3" xfId="465" xr:uid="{D6A112E9-7CA1-4C8A-9F35-4D8AB99343D0}"/>
    <cellStyle name="20% - Accent6 2 5 3 2" xfId="4856" xr:uid="{81F4D724-A616-4144-B252-F367B71AC621}"/>
    <cellStyle name="20% - Accent6 2 5 4" xfId="4853" xr:uid="{72FE04CC-7D2B-48D5-9D08-03B18773BE0B}"/>
    <cellStyle name="20% - Accent6 2 6" xfId="466" xr:uid="{FBE02DE0-31BE-48CA-9AD0-CF8E21DEECF9}"/>
    <cellStyle name="20% - Accent6 2 6 2" xfId="467" xr:uid="{71BAE787-ED10-46B4-B19F-5D367C89F0B0}"/>
    <cellStyle name="20% - Accent6 2 6 2 2" xfId="468" xr:uid="{73008F5A-CC13-4634-BBEE-0FD78E53E5CB}"/>
    <cellStyle name="20% - Accent6 2 6 2 2 2" xfId="4859" xr:uid="{8098E1EA-DE17-4E3B-BB0E-5170A82387E5}"/>
    <cellStyle name="20% - Accent6 2 6 2 3" xfId="4858" xr:uid="{D5225E9C-C557-447E-B2E4-31BE4900BDFE}"/>
    <cellStyle name="20% - Accent6 2 6 3" xfId="469" xr:uid="{C02A2820-D028-4106-8D98-030065F46EEC}"/>
    <cellStyle name="20% - Accent6 2 6 3 2" xfId="4860" xr:uid="{F668E667-0761-4413-AA95-6B6DFB5AA291}"/>
    <cellStyle name="20% - Accent6 2 6 4" xfId="4857" xr:uid="{29923229-9D47-4A15-A9FD-337A1BA0D720}"/>
    <cellStyle name="20% - Accent6 2 7" xfId="470" xr:uid="{FDF48B33-C5DD-4481-AF84-6608932EC8C6}"/>
    <cellStyle name="20% - Accent6 2 7 2" xfId="471" xr:uid="{F7918B40-3C7B-4362-BCAC-F232CDC73D2E}"/>
    <cellStyle name="20% - Accent6 2 7 2 2" xfId="472" xr:uid="{BA29EA9A-A90B-456F-8A80-D9A3176601CD}"/>
    <cellStyle name="20% - Accent6 2 7 2 2 2" xfId="4863" xr:uid="{6DC0B938-56A4-429F-9169-7D5B325F511C}"/>
    <cellStyle name="20% - Accent6 2 7 2 3" xfId="4862" xr:uid="{809B3783-4B74-4343-9240-1FCA2D951119}"/>
    <cellStyle name="20% - Accent6 2 7 3" xfId="473" xr:uid="{BD01036F-CD04-48C1-A9D2-5A1C6252F0B5}"/>
    <cellStyle name="20% - Accent6 2 7 3 2" xfId="4864" xr:uid="{4C79DF43-ED55-43B8-9B59-1A27701B8C93}"/>
    <cellStyle name="20% - Accent6 2 7 4" xfId="4861" xr:uid="{B7C1B680-55F9-447F-A16C-B176F40BD08C}"/>
    <cellStyle name="20% - Accent6 2 8" xfId="474" xr:uid="{65ED8A2F-D4B5-4027-B24D-FC26D1CDBFC9}"/>
    <cellStyle name="20% - Accent6 2 8 2" xfId="475" xr:uid="{E17A9158-2CB8-4FAB-9F5A-6BB99BD5C6B8}"/>
    <cellStyle name="20% - Accent6 2 8 2 2" xfId="4866" xr:uid="{05B11411-B28A-48C6-8F5C-721C94C18FE5}"/>
    <cellStyle name="20% - Accent6 2 8 3" xfId="4865" xr:uid="{07B3B35A-2236-4D1A-A6D2-7591334F3DD8}"/>
    <cellStyle name="20% - Accent6 2 9" xfId="476" xr:uid="{456C080A-2E6A-4257-8A7A-53858A4EEFC6}"/>
    <cellStyle name="20% - Accent6 2 9 2" xfId="4867" xr:uid="{D96B3627-088E-426F-82E4-BC3D078CB746}"/>
    <cellStyle name="20% - Accent6 3" xfId="477" xr:uid="{E4CE3690-D1FB-4B7E-9E23-779DE333E8B8}"/>
    <cellStyle name="20% - Accent6 4" xfId="478" xr:uid="{59CC508E-D7B0-4E58-8ACE-666696AFF7A3}"/>
    <cellStyle name="20% - Accent6 5" xfId="479" xr:uid="{0E271281-E832-4CA3-A5E2-84E1FF5E1A1F}"/>
    <cellStyle name="20% - Accent6 6" xfId="480" xr:uid="{08771F8B-EFE0-474D-B2D9-77D1B0639BAE}"/>
    <cellStyle name="20% - Accent6 7" xfId="481" xr:uid="{6C9AF2E8-34E4-4FAE-8E04-CAE8380DECB9}"/>
    <cellStyle name="20% - Accent6 8" xfId="482" xr:uid="{0675288A-70D0-427B-A22B-57650E27B2A2}"/>
    <cellStyle name="20% - Accent6 9" xfId="483" xr:uid="{5AC5428A-1A26-4E0D-9562-FDCCB0F0E477}"/>
    <cellStyle name="40% - Accent1 10" xfId="484" xr:uid="{0AA89D69-CA5B-4925-BC42-30BCA519AF96}"/>
    <cellStyle name="40% - Accent1 11" xfId="485" xr:uid="{DD066766-047A-4EAE-B123-DCDB9BD13930}"/>
    <cellStyle name="40% - Accent1 12" xfId="486" xr:uid="{D4E97863-2FD4-4489-85D9-94C12447BD86}"/>
    <cellStyle name="40% - Accent1 13" xfId="487" xr:uid="{BB9FAB40-0993-4651-8E2E-BFDAA1EFE8D4}"/>
    <cellStyle name="40% - Accent1 14" xfId="488" xr:uid="{DE478448-CFD7-4107-B1D1-2BE7F1E586B9}"/>
    <cellStyle name="40% - Accent1 15" xfId="489" xr:uid="{18EA5B1A-F1E4-459D-A2D6-FECA0F9CD437}"/>
    <cellStyle name="40% - Accent1 16" xfId="490" xr:uid="{BB290174-9061-4E9F-9074-8CA3FD034667}"/>
    <cellStyle name="40% - Accent1 17" xfId="491" xr:uid="{EBE71608-E2BC-411F-8BB1-0045D2360C89}"/>
    <cellStyle name="40% - Accent1 18" xfId="492" xr:uid="{3725C8D2-2DDB-4F4E-98EA-DF8FB06B8C0E}"/>
    <cellStyle name="40% - Accent1 2" xfId="28" xr:uid="{A966B4B7-CBE4-4981-B6D8-AF50C75F60C6}"/>
    <cellStyle name="40% - Accent1 2 2" xfId="493" xr:uid="{243BE49C-9BF0-41A8-96DE-E23FB1991128}"/>
    <cellStyle name="40% - Accent1 2 2 2" xfId="494" xr:uid="{1424314F-98C4-4635-93B0-E5F4B60A32E6}"/>
    <cellStyle name="40% - Accent1 2 2 2 2" xfId="495" xr:uid="{91498B80-D164-4A35-AB85-4D044B76F125}"/>
    <cellStyle name="40% - Accent1 2 2 2 2 2" xfId="4870" xr:uid="{F8538E91-8933-4032-A145-1B42DB2764FE}"/>
    <cellStyle name="40% - Accent1 2 2 2 3" xfId="4869" xr:uid="{1C5F896F-01D9-4C20-917D-BB1C3DA4292C}"/>
    <cellStyle name="40% - Accent1 2 2 3" xfId="496" xr:uid="{3AF2D63C-4E9E-43F4-BB6B-95C776D4E5FC}"/>
    <cellStyle name="40% - Accent1 2 2 3 2" xfId="4871" xr:uid="{891C6E00-C73C-449E-A7F2-22014E79C038}"/>
    <cellStyle name="40% - Accent1 2 2 4" xfId="4868" xr:uid="{E1A51085-CFC1-4BCD-A57F-C49D19B7B811}"/>
    <cellStyle name="40% - Accent1 2 3" xfId="497" xr:uid="{DC47AD07-70D8-4D40-9B77-3FB346B15A77}"/>
    <cellStyle name="40% - Accent1 2 3 2" xfId="498" xr:uid="{7EF7CA32-E09A-492F-A5F1-CD00CA3F9630}"/>
    <cellStyle name="40% - Accent1 2 3 2 2" xfId="499" xr:uid="{667B2F23-68A5-41FA-BA19-42481557C421}"/>
    <cellStyle name="40% - Accent1 2 3 2 2 2" xfId="4874" xr:uid="{FB71DE4C-C5C8-4D60-BDA0-1EDA050AF998}"/>
    <cellStyle name="40% - Accent1 2 3 2 3" xfId="4873" xr:uid="{5957DC18-3E77-4E20-BC40-7BA9511B72E0}"/>
    <cellStyle name="40% - Accent1 2 3 3" xfId="500" xr:uid="{6A1F7C61-E5C7-4524-9F39-1CFCE27350BC}"/>
    <cellStyle name="40% - Accent1 2 3 3 2" xfId="4875" xr:uid="{D66E4146-7DE8-481C-BD3A-37F1A3D913BF}"/>
    <cellStyle name="40% - Accent1 2 3 4" xfId="4872" xr:uid="{A0F0A238-11C0-49B9-AF99-E2F27F0AD66D}"/>
    <cellStyle name="40% - Accent1 2 4" xfId="501" xr:uid="{0BD3DAD2-1F3C-41CF-BEF4-17F1A45F9983}"/>
    <cellStyle name="40% - Accent1 2 4 2" xfId="502" xr:uid="{B5732239-0FE7-4D2D-A33E-8F815B3CB2F7}"/>
    <cellStyle name="40% - Accent1 2 4 2 2" xfId="503" xr:uid="{3322800F-346F-4A21-9A10-6D4B9815F288}"/>
    <cellStyle name="40% - Accent1 2 4 2 2 2" xfId="4878" xr:uid="{5D394782-7BB3-45A8-A9D0-55255E146D90}"/>
    <cellStyle name="40% - Accent1 2 4 2 3" xfId="4877" xr:uid="{0E4CA85B-0518-4A3C-871B-8F28931C8681}"/>
    <cellStyle name="40% - Accent1 2 4 3" xfId="504" xr:uid="{8A4A7D47-9442-4893-B9CB-0F0D23239486}"/>
    <cellStyle name="40% - Accent1 2 4 3 2" xfId="4879" xr:uid="{E2F40B3A-E957-401F-9BE4-1923351AB7D5}"/>
    <cellStyle name="40% - Accent1 2 4 4" xfId="4876" xr:uid="{943766D6-85BF-48C0-9E0C-68CA271EA262}"/>
    <cellStyle name="40% - Accent1 2 5" xfId="505" xr:uid="{861B52B3-016D-417C-BA90-9C7C0533733A}"/>
    <cellStyle name="40% - Accent1 2 5 2" xfId="506" xr:uid="{365103C5-08D7-406C-A656-73A99C0982D9}"/>
    <cellStyle name="40% - Accent1 2 5 2 2" xfId="507" xr:uid="{C1D9BF3A-E712-450A-A426-C02371A8CC28}"/>
    <cellStyle name="40% - Accent1 2 5 2 2 2" xfId="4882" xr:uid="{1461DC1D-7353-4338-AC3C-63AF8FA8AC91}"/>
    <cellStyle name="40% - Accent1 2 5 2 3" xfId="4881" xr:uid="{411EEBED-C881-40BF-B7C7-7C111FF5937A}"/>
    <cellStyle name="40% - Accent1 2 5 3" xfId="508" xr:uid="{AC6E0123-1E5B-4687-A545-94F7A3B685E6}"/>
    <cellStyle name="40% - Accent1 2 5 3 2" xfId="4883" xr:uid="{27D4EBCC-A7A2-4E4F-B4BA-C1572DB3A50D}"/>
    <cellStyle name="40% - Accent1 2 5 4" xfId="4880" xr:uid="{D2AC748B-2F39-4627-9C2C-D6439561D4C8}"/>
    <cellStyle name="40% - Accent1 2 6" xfId="509" xr:uid="{439CF1C7-A876-477F-A556-2A116E4FD244}"/>
    <cellStyle name="40% - Accent1 2 6 2" xfId="510" xr:uid="{74F395A2-5065-4C94-B3DF-8E949CC3B5CD}"/>
    <cellStyle name="40% - Accent1 2 6 2 2" xfId="511" xr:uid="{BB7EBA6C-7C9D-4D60-BE6D-1AC2F9368746}"/>
    <cellStyle name="40% - Accent1 2 6 2 2 2" xfId="4886" xr:uid="{422BD495-8CB8-4231-BFCB-D043F3ABC69D}"/>
    <cellStyle name="40% - Accent1 2 6 2 3" xfId="4885" xr:uid="{B44E3AF2-1F26-4C04-A1F6-C649964D7250}"/>
    <cellStyle name="40% - Accent1 2 6 3" xfId="512" xr:uid="{8FC5F3E9-EF7A-41C4-B2F8-7BDE077D7B1A}"/>
    <cellStyle name="40% - Accent1 2 6 3 2" xfId="4887" xr:uid="{AC9061D6-63A0-4A33-AA3E-89D865A038CF}"/>
    <cellStyle name="40% - Accent1 2 6 4" xfId="4884" xr:uid="{CCB46F5F-3E5B-4662-9987-A20D73E6C203}"/>
    <cellStyle name="40% - Accent1 2 7" xfId="513" xr:uid="{238FFB2A-BE7F-4569-9C46-786E9F9382D3}"/>
    <cellStyle name="40% - Accent1 2 7 2" xfId="514" xr:uid="{82AE0206-3D17-484A-B8EE-BF18054B7873}"/>
    <cellStyle name="40% - Accent1 2 7 2 2" xfId="515" xr:uid="{91399D89-3391-49C9-A61D-8DB1ACFAEECC}"/>
    <cellStyle name="40% - Accent1 2 7 2 2 2" xfId="4890" xr:uid="{2A4EDF0A-0ED4-4460-B87F-A1D75878E77B}"/>
    <cellStyle name="40% - Accent1 2 7 2 3" xfId="4889" xr:uid="{F999A27D-EBC3-401A-A9B5-A7CE771CAB7D}"/>
    <cellStyle name="40% - Accent1 2 7 3" xfId="516" xr:uid="{21A8F67C-E934-446A-952F-0B334E9B4795}"/>
    <cellStyle name="40% - Accent1 2 7 3 2" xfId="4891" xr:uid="{40A1BB24-60B8-4D51-BE9C-4E4577620786}"/>
    <cellStyle name="40% - Accent1 2 7 4" xfId="4888" xr:uid="{18E03FE9-046A-44EB-9914-6CF79CFC8B8C}"/>
    <cellStyle name="40% - Accent1 2 8" xfId="517" xr:uid="{FA636725-864C-45B8-AB6D-C5708D360C3E}"/>
    <cellStyle name="40% - Accent1 2 8 2" xfId="518" xr:uid="{183D5D47-4FD3-4A4F-A2D7-E12199C84C1F}"/>
    <cellStyle name="40% - Accent1 2 8 2 2" xfId="4893" xr:uid="{894ACA6D-19DE-4B36-A882-D895C8D96FC1}"/>
    <cellStyle name="40% - Accent1 2 8 3" xfId="4892" xr:uid="{ABA0E487-93E0-43B8-AD5A-9C565BCE73FE}"/>
    <cellStyle name="40% - Accent1 2 9" xfId="519" xr:uid="{3E7490AB-DB9A-402E-9A32-70F10B6D532C}"/>
    <cellStyle name="40% - Accent1 2 9 2" xfId="4894" xr:uid="{D2F2BFEF-F1BF-4C83-8602-651146DA9048}"/>
    <cellStyle name="40% - Accent1 3" xfId="520" xr:uid="{B572D055-062F-4C11-B04B-5393B4EC7A92}"/>
    <cellStyle name="40% - Accent1 4" xfId="521" xr:uid="{475978B2-2D2F-4F63-B6AC-02748CC38A88}"/>
    <cellStyle name="40% - Accent1 5" xfId="522" xr:uid="{28BC0040-0825-4C49-B42D-D7FFE91C6F97}"/>
    <cellStyle name="40% - Accent1 6" xfId="523" xr:uid="{1C0EB4AD-869E-4444-9E85-D8E6A9D144D3}"/>
    <cellStyle name="40% - Accent1 7" xfId="524" xr:uid="{909C49C7-DB69-439C-AEF1-A86AD011FDFA}"/>
    <cellStyle name="40% - Accent1 8" xfId="525" xr:uid="{C83AC59F-915D-4912-91E9-8A389E6A9424}"/>
    <cellStyle name="40% - Accent1 9" xfId="526" xr:uid="{360625E0-638E-4061-8D70-00983EE6AC62}"/>
    <cellStyle name="40% - Accent2 10" xfId="527" xr:uid="{3050BEFC-1DF5-4C5C-BC81-D64D39337D40}"/>
    <cellStyle name="40% - Accent2 11" xfId="528" xr:uid="{375E6CB6-543D-4E2D-A0EC-FAA76E95AE45}"/>
    <cellStyle name="40% - Accent2 12" xfId="529" xr:uid="{D68662C6-BD73-41FB-A7A5-6549B69A20B9}"/>
    <cellStyle name="40% - Accent2 13" xfId="530" xr:uid="{3CC70A7C-7F06-4693-89B7-B1D76495FCF6}"/>
    <cellStyle name="40% - Accent2 14" xfId="531" xr:uid="{F2C95509-7DC2-4371-9141-D6E864ACB788}"/>
    <cellStyle name="40% - Accent2 15" xfId="532" xr:uid="{B82254BD-B202-4276-9541-BEB2F16B9FA0}"/>
    <cellStyle name="40% - Accent2 16" xfId="533" xr:uid="{09F62FF7-C3E6-429D-8DA9-AC8088229067}"/>
    <cellStyle name="40% - Accent2 17" xfId="534" xr:uid="{C03D173B-4E90-41F0-9CDC-F432A502D3EA}"/>
    <cellStyle name="40% - Accent2 18" xfId="535" xr:uid="{0070D331-CCC9-4CE4-B127-984610F973EE}"/>
    <cellStyle name="40% - Accent2 2" xfId="29" xr:uid="{7B781CE3-0C8B-450B-A1C8-64CBB5F4E32B}"/>
    <cellStyle name="40% - Accent2 2 2" xfId="536" xr:uid="{5A159A00-1BC4-4759-AB64-86A616C94B5C}"/>
    <cellStyle name="40% - Accent2 2 2 2" xfId="537" xr:uid="{862622A0-91E2-433B-93B6-3B0A7D1C3E09}"/>
    <cellStyle name="40% - Accent2 2 2 2 2" xfId="538" xr:uid="{3DED42BB-6708-4F3B-8FAA-2BBB482D42BD}"/>
    <cellStyle name="40% - Accent2 2 2 2 2 2" xfId="4897" xr:uid="{CB9C5FC8-40DD-46A7-9DE9-B1F6385E80B1}"/>
    <cellStyle name="40% - Accent2 2 2 2 3" xfId="4896" xr:uid="{000C7CA3-AFE9-4DC8-A0CC-F8FB7F2CFA8C}"/>
    <cellStyle name="40% - Accent2 2 2 3" xfId="539" xr:uid="{047C937E-D037-4455-A335-47E339116DA1}"/>
    <cellStyle name="40% - Accent2 2 2 3 2" xfId="4898" xr:uid="{D0DF2BF7-2A42-492D-99FB-804C6C835676}"/>
    <cellStyle name="40% - Accent2 2 2 4" xfId="4895" xr:uid="{3C613E9B-819A-4424-82D4-BEA06EFF430A}"/>
    <cellStyle name="40% - Accent2 2 3" xfId="540" xr:uid="{7D1996C4-E2DA-4E14-96F6-2CC3063F8C82}"/>
    <cellStyle name="40% - Accent2 2 3 2" xfId="541" xr:uid="{B726EEA0-62A2-4713-83C7-380C4C28BDFC}"/>
    <cellStyle name="40% - Accent2 2 3 2 2" xfId="542" xr:uid="{D96A7AE8-DFBC-4958-A62E-2CD4F0E2FB34}"/>
    <cellStyle name="40% - Accent2 2 3 2 2 2" xfId="4901" xr:uid="{6B7EF352-730E-47D6-BB29-DC8C6D5CB7AE}"/>
    <cellStyle name="40% - Accent2 2 3 2 3" xfId="4900" xr:uid="{28BFD0E5-915A-4929-8FC1-24B4DB23453A}"/>
    <cellStyle name="40% - Accent2 2 3 3" xfId="543" xr:uid="{B28D27A3-80BF-490B-BEED-F568006F2C98}"/>
    <cellStyle name="40% - Accent2 2 3 3 2" xfId="4902" xr:uid="{4D079F8B-E325-4C98-8BE5-9C53FF51B344}"/>
    <cellStyle name="40% - Accent2 2 3 4" xfId="4899" xr:uid="{FA10FF6E-7615-4DC8-8170-218C024338EC}"/>
    <cellStyle name="40% - Accent2 2 4" xfId="544" xr:uid="{3EBE8C62-4464-4039-A847-98B5E2D63383}"/>
    <cellStyle name="40% - Accent2 2 4 2" xfId="545" xr:uid="{30D3D7E5-EB5D-4DEB-A08E-0729E50ADBD1}"/>
    <cellStyle name="40% - Accent2 2 4 2 2" xfId="546" xr:uid="{D1C8E926-4849-4D42-899C-C95E9496BC8C}"/>
    <cellStyle name="40% - Accent2 2 4 2 2 2" xfId="4905" xr:uid="{99B75DCB-BA19-4EB6-939B-0FCBD82BD516}"/>
    <cellStyle name="40% - Accent2 2 4 2 3" xfId="4904" xr:uid="{4BDF2F68-813E-4988-A297-7B679AB12498}"/>
    <cellStyle name="40% - Accent2 2 4 3" xfId="547" xr:uid="{C415FCBA-04D1-4C3A-905D-E97B00E775D0}"/>
    <cellStyle name="40% - Accent2 2 4 3 2" xfId="4906" xr:uid="{21D4C6ED-A725-4747-AD85-A6C1B56E2FBA}"/>
    <cellStyle name="40% - Accent2 2 4 4" xfId="4903" xr:uid="{125A5FAA-16F0-46A0-B4E5-D11550CAC222}"/>
    <cellStyle name="40% - Accent2 2 5" xfId="548" xr:uid="{197443AB-90A6-46C1-85F8-C98E8F381CE5}"/>
    <cellStyle name="40% - Accent2 2 5 2" xfId="549" xr:uid="{227E6154-A90F-437E-9F4E-5BA76B920524}"/>
    <cellStyle name="40% - Accent2 2 5 2 2" xfId="550" xr:uid="{7A793D07-A576-4269-A57E-4C8206E04EB5}"/>
    <cellStyle name="40% - Accent2 2 5 2 2 2" xfId="4909" xr:uid="{EC1E2042-EAA9-4C8F-AE85-88EF1DEDCD10}"/>
    <cellStyle name="40% - Accent2 2 5 2 3" xfId="4908" xr:uid="{E76DCBD3-D459-493B-AD44-64276483FBA2}"/>
    <cellStyle name="40% - Accent2 2 5 3" xfId="551" xr:uid="{2AA4C2E2-3D81-4409-9654-DAED970CBA0B}"/>
    <cellStyle name="40% - Accent2 2 5 3 2" xfId="4910" xr:uid="{54525580-CD72-406A-9583-4269C6E1B6FE}"/>
    <cellStyle name="40% - Accent2 2 5 4" xfId="4907" xr:uid="{89A0DC38-A88B-4E34-A9C2-ADD5690A2793}"/>
    <cellStyle name="40% - Accent2 2 6" xfId="552" xr:uid="{8838581C-776F-49BB-A6FC-5AFEF8B349A8}"/>
    <cellStyle name="40% - Accent2 2 6 2" xfId="553" xr:uid="{ADB14F77-9D46-4E46-AF72-4EF0642907DD}"/>
    <cellStyle name="40% - Accent2 2 6 2 2" xfId="554" xr:uid="{653465EF-427A-4520-AAAE-A4730AA77300}"/>
    <cellStyle name="40% - Accent2 2 6 2 2 2" xfId="4913" xr:uid="{CD7108EA-C621-4727-85DD-5CD9160A70B0}"/>
    <cellStyle name="40% - Accent2 2 6 2 3" xfId="4912" xr:uid="{D7E8F85B-F5BE-400A-BC52-3BA890FAAB33}"/>
    <cellStyle name="40% - Accent2 2 6 3" xfId="555" xr:uid="{C7756C72-55D2-4F39-B0D9-1CFE8A7C96F6}"/>
    <cellStyle name="40% - Accent2 2 6 3 2" xfId="4914" xr:uid="{BDE67222-347A-4B82-81BC-35D76761B774}"/>
    <cellStyle name="40% - Accent2 2 6 4" xfId="4911" xr:uid="{E2EEBF21-8A2D-47CF-A972-53007EA2140E}"/>
    <cellStyle name="40% - Accent2 2 7" xfId="556" xr:uid="{5AE9B739-5E52-48D3-979F-EAD4A73D0B97}"/>
    <cellStyle name="40% - Accent2 2 7 2" xfId="557" xr:uid="{E5A4BD25-7AED-4AB6-ACF5-1EB8A266FD01}"/>
    <cellStyle name="40% - Accent2 2 7 2 2" xfId="558" xr:uid="{007E123B-E28B-4748-91A9-176F8D3896A0}"/>
    <cellStyle name="40% - Accent2 2 7 2 2 2" xfId="4917" xr:uid="{7C83D00D-9E06-4C76-A364-EDC2A7C959B1}"/>
    <cellStyle name="40% - Accent2 2 7 2 3" xfId="4916" xr:uid="{5FC4F89B-CA24-495F-9503-039638E3509A}"/>
    <cellStyle name="40% - Accent2 2 7 3" xfId="559" xr:uid="{41632DE8-C226-4537-B7FB-4914B0678138}"/>
    <cellStyle name="40% - Accent2 2 7 3 2" xfId="4918" xr:uid="{04F9DFE6-2220-428D-ABCD-DCCE5A741EFE}"/>
    <cellStyle name="40% - Accent2 2 7 4" xfId="4915" xr:uid="{1DBAE38A-4A3B-4536-B30F-815D19C07A7F}"/>
    <cellStyle name="40% - Accent2 2 8" xfId="560" xr:uid="{B2A83ECB-A712-4F50-B4B8-1DB75100C7E8}"/>
    <cellStyle name="40% - Accent2 2 8 2" xfId="561" xr:uid="{CFC70DE9-1BB7-4552-BD47-638291933CE9}"/>
    <cellStyle name="40% - Accent2 2 8 2 2" xfId="4920" xr:uid="{95059882-C6E7-4F6F-945E-5731918A209F}"/>
    <cellStyle name="40% - Accent2 2 8 3" xfId="4919" xr:uid="{5BC6BE3A-363A-4786-B24A-0C136BBA7E62}"/>
    <cellStyle name="40% - Accent2 2 9" xfId="562" xr:uid="{3752BCBB-1D55-41CE-B484-09B523D16D77}"/>
    <cellStyle name="40% - Accent2 2 9 2" xfId="4921" xr:uid="{92F82383-7485-4775-9947-17E85B805E83}"/>
    <cellStyle name="40% - Accent2 3" xfId="563" xr:uid="{E09D790C-CB1F-437D-A941-52492F011F92}"/>
    <cellStyle name="40% - Accent2 4" xfId="564" xr:uid="{AA4ED2D5-E144-4557-A7D4-E761C895C415}"/>
    <cellStyle name="40% - Accent2 5" xfId="565" xr:uid="{B74ED6B5-C4B6-4966-8065-0DED612A20CC}"/>
    <cellStyle name="40% - Accent2 6" xfId="566" xr:uid="{F43A6DFA-8DC2-4B60-B8D9-A12609518F93}"/>
    <cellStyle name="40% - Accent2 7" xfId="567" xr:uid="{79AF53C0-FD74-4140-B59B-8C061F7EDBC6}"/>
    <cellStyle name="40% - Accent2 8" xfId="568" xr:uid="{E8716917-1FCF-47CF-AFD2-D70D7B5A71F6}"/>
    <cellStyle name="40% - Accent2 9" xfId="569" xr:uid="{A2B949AA-0053-4D5E-8568-980AB2348FB0}"/>
    <cellStyle name="40% - Accent3 10" xfId="570" xr:uid="{77B1DE63-886C-43C3-A28C-CD3E5A1AEF8A}"/>
    <cellStyle name="40% - Accent3 11" xfId="571" xr:uid="{FFE7DC0E-EBD3-40E5-BA91-D2A2BAF9B2DC}"/>
    <cellStyle name="40% - Accent3 12" xfId="572" xr:uid="{B3D2A8B9-6375-411D-B96F-0287DD04F064}"/>
    <cellStyle name="40% - Accent3 13" xfId="573" xr:uid="{B9679160-8031-445B-9FBE-ADB581DB533A}"/>
    <cellStyle name="40% - Accent3 14" xfId="574" xr:uid="{EBE264D4-733F-494D-A5AF-86E591ED6203}"/>
    <cellStyle name="40% - Accent3 15" xfId="575" xr:uid="{6529FE04-63DA-4247-B17C-896BE9938B01}"/>
    <cellStyle name="40% - Accent3 16" xfId="576" xr:uid="{7BD8B2BD-0EA4-41EE-99CA-6C22070B8F6B}"/>
    <cellStyle name="40% - Accent3 17" xfId="577" xr:uid="{BA34DE04-5F16-47C5-8048-CF7B152BC861}"/>
    <cellStyle name="40% - Accent3 18" xfId="578" xr:uid="{5DA0CB63-082E-41F8-BF40-9BC6B3C4914B}"/>
    <cellStyle name="40% - Accent3 2" xfId="30" xr:uid="{4D07E0F9-FC1E-4629-BD43-18C99181E6C3}"/>
    <cellStyle name="40% - Accent3 2 2" xfId="579" xr:uid="{77280BC4-8C0C-48E8-8DB9-5BFE70137DF5}"/>
    <cellStyle name="40% - Accent3 2 2 2" xfId="580" xr:uid="{B1FFC6B3-DF99-4D9C-B618-27344F59471B}"/>
    <cellStyle name="40% - Accent3 2 2 2 2" xfId="581" xr:uid="{6D98A46C-C16F-4C87-8940-6AC267275730}"/>
    <cellStyle name="40% - Accent3 2 2 2 2 2" xfId="4924" xr:uid="{899A7BAA-756F-4FC0-BA7B-3EA850FA2313}"/>
    <cellStyle name="40% - Accent3 2 2 2 3" xfId="4923" xr:uid="{06150129-0D33-4705-8905-F1158ECEE94C}"/>
    <cellStyle name="40% - Accent3 2 2 3" xfId="582" xr:uid="{1DDE3A89-18B5-4226-88D8-83A2230A83A3}"/>
    <cellStyle name="40% - Accent3 2 2 3 2" xfId="4925" xr:uid="{02FAC255-75A2-4E10-845B-D96EFE535575}"/>
    <cellStyle name="40% - Accent3 2 2 4" xfId="4922" xr:uid="{07D91778-57D1-498C-90BA-D74970CFEDD2}"/>
    <cellStyle name="40% - Accent3 2 3" xfId="583" xr:uid="{315A9A30-CE44-4417-B786-8547FBE85FB5}"/>
    <cellStyle name="40% - Accent3 2 3 2" xfId="584" xr:uid="{CFE59685-BF6D-4FAA-BB8B-8EB231A64D00}"/>
    <cellStyle name="40% - Accent3 2 3 2 2" xfId="585" xr:uid="{1985123F-3EEB-4BB9-8D23-8E70D73E2248}"/>
    <cellStyle name="40% - Accent3 2 3 2 2 2" xfId="4928" xr:uid="{0B91BCDF-194A-4813-A3BD-8894D02E1825}"/>
    <cellStyle name="40% - Accent3 2 3 2 3" xfId="4927" xr:uid="{EDF59741-E389-4EE0-A563-B4AB51D4223A}"/>
    <cellStyle name="40% - Accent3 2 3 3" xfId="586" xr:uid="{D29D392C-3692-4483-A93B-54114154D80D}"/>
    <cellStyle name="40% - Accent3 2 3 3 2" xfId="4929" xr:uid="{BD99FF00-D539-4F2C-8A81-FB4CA2F2A5A2}"/>
    <cellStyle name="40% - Accent3 2 3 4" xfId="4926" xr:uid="{08C3051F-E947-4CF5-9D2B-21BD9D907A02}"/>
    <cellStyle name="40% - Accent3 2 4" xfId="587" xr:uid="{F5E656C0-2F58-4DB6-9F7A-F5322DD6D75A}"/>
    <cellStyle name="40% - Accent3 2 4 2" xfId="588" xr:uid="{8F54B0DA-7064-4810-B559-38143C1735FB}"/>
    <cellStyle name="40% - Accent3 2 4 2 2" xfId="589" xr:uid="{B7446005-A54E-45A1-A651-42F93EBBB414}"/>
    <cellStyle name="40% - Accent3 2 4 2 2 2" xfId="4932" xr:uid="{C191A540-D20C-4E61-AF0A-CF3AE2315FB7}"/>
    <cellStyle name="40% - Accent3 2 4 2 3" xfId="4931" xr:uid="{9CB28BED-2E79-4D3C-959A-D7699BE3E191}"/>
    <cellStyle name="40% - Accent3 2 4 3" xfId="590" xr:uid="{7C508157-F2E0-4B3E-8FFF-8A6760C1DFBC}"/>
    <cellStyle name="40% - Accent3 2 4 3 2" xfId="4933" xr:uid="{35E5E369-6B53-46E4-A6C3-FC60C637100D}"/>
    <cellStyle name="40% - Accent3 2 4 4" xfId="4930" xr:uid="{277A30CC-7001-444D-95F8-BB9B6C556509}"/>
    <cellStyle name="40% - Accent3 2 5" xfId="591" xr:uid="{A5210862-F8C8-4A82-8166-F744B07B21BF}"/>
    <cellStyle name="40% - Accent3 2 5 2" xfId="592" xr:uid="{BD8C4E75-B6E9-4899-B658-AC7F9806A543}"/>
    <cellStyle name="40% - Accent3 2 5 2 2" xfId="593" xr:uid="{D3B62733-1F07-419A-828C-D554C09E9C56}"/>
    <cellStyle name="40% - Accent3 2 5 2 2 2" xfId="4936" xr:uid="{BBE4546A-3C51-4394-B486-6161028ED2BE}"/>
    <cellStyle name="40% - Accent3 2 5 2 3" xfId="4935" xr:uid="{163400C1-9268-44C6-B1DA-349C72FCD9A9}"/>
    <cellStyle name="40% - Accent3 2 5 3" xfId="594" xr:uid="{C8E444FC-197A-43A9-AE35-19D212673F42}"/>
    <cellStyle name="40% - Accent3 2 5 3 2" xfId="4937" xr:uid="{4076B3E4-EC48-4F9D-B2D1-5E2C3A8E73EB}"/>
    <cellStyle name="40% - Accent3 2 5 4" xfId="4934" xr:uid="{F88D27FB-8C54-472F-A675-F50116288B9B}"/>
    <cellStyle name="40% - Accent3 2 6" xfId="595" xr:uid="{C4C6B6C3-C1A3-4201-A35D-9AB55F9336F9}"/>
    <cellStyle name="40% - Accent3 2 6 2" xfId="596" xr:uid="{3E618580-D2CF-46C4-B245-3A13C0BFE7E2}"/>
    <cellStyle name="40% - Accent3 2 6 2 2" xfId="597" xr:uid="{9C84AC7C-126D-45C5-8992-85477FD85532}"/>
    <cellStyle name="40% - Accent3 2 6 2 2 2" xfId="4940" xr:uid="{B65416DD-E9CE-4ED4-A3F5-211B8B850D7F}"/>
    <cellStyle name="40% - Accent3 2 6 2 3" xfId="4939" xr:uid="{2846D3DE-C04A-477D-B912-C2B7FC649F52}"/>
    <cellStyle name="40% - Accent3 2 6 3" xfId="598" xr:uid="{CF8BFBB5-56C8-4375-A04C-3B1A42D9FB11}"/>
    <cellStyle name="40% - Accent3 2 6 3 2" xfId="4941" xr:uid="{2C767B6A-4BC8-4450-8FC1-FB4F4283BA56}"/>
    <cellStyle name="40% - Accent3 2 6 4" xfId="4938" xr:uid="{DE096E6C-525B-4730-BFC8-90E276EBBA31}"/>
    <cellStyle name="40% - Accent3 2 7" xfId="599" xr:uid="{9C5CCA95-69C6-4B3A-947E-D520846175AB}"/>
    <cellStyle name="40% - Accent3 2 7 2" xfId="600" xr:uid="{7C6EB522-04B7-4BC1-80F6-921C445AE68F}"/>
    <cellStyle name="40% - Accent3 2 7 2 2" xfId="601" xr:uid="{FBF418ED-C22D-4132-8D9E-C40DA1374D33}"/>
    <cellStyle name="40% - Accent3 2 7 2 2 2" xfId="4944" xr:uid="{31DDB80B-12F8-446E-B09D-26D7FD29AD2F}"/>
    <cellStyle name="40% - Accent3 2 7 2 3" xfId="4943" xr:uid="{F864BC20-9FF2-4C47-A3E0-9FABA9FE5CB9}"/>
    <cellStyle name="40% - Accent3 2 7 3" xfId="602" xr:uid="{D5D8C749-7208-46E8-86CB-9CC536982FAD}"/>
    <cellStyle name="40% - Accent3 2 7 3 2" xfId="4945" xr:uid="{C2EBCBCC-D6F5-41BD-A4AC-47C2FA677D8C}"/>
    <cellStyle name="40% - Accent3 2 7 4" xfId="4942" xr:uid="{F4F67094-8BE2-4058-B674-958BDD144530}"/>
    <cellStyle name="40% - Accent3 2 8" xfId="603" xr:uid="{27C071DA-E624-4E1C-AEDF-5AB5010BDBA7}"/>
    <cellStyle name="40% - Accent3 2 8 2" xfId="604" xr:uid="{4A025B08-8529-4A4C-BF25-9FD0ACB3FD5B}"/>
    <cellStyle name="40% - Accent3 2 8 2 2" xfId="4947" xr:uid="{FD0668B9-80D4-4094-BF6A-8B25D7F54755}"/>
    <cellStyle name="40% - Accent3 2 8 3" xfId="4946" xr:uid="{95803A42-1DED-4BAD-A257-7EB3E86381F6}"/>
    <cellStyle name="40% - Accent3 2 9" xfId="605" xr:uid="{99CC9C5F-21F7-4584-82AC-22DCB5CFCE42}"/>
    <cellStyle name="40% - Accent3 2 9 2" xfId="4948" xr:uid="{16DFFA27-D8FC-4651-8C72-3F5CDD9C8B70}"/>
    <cellStyle name="40% - Accent3 3" xfId="606" xr:uid="{BC97446B-C380-4ECE-89E9-500D6A660CC5}"/>
    <cellStyle name="40% - Accent3 4" xfId="607" xr:uid="{19DA39D2-0D91-4A07-82D5-F607A72A3608}"/>
    <cellStyle name="40% - Accent3 5" xfId="608" xr:uid="{CEC02E85-7979-4999-AC90-D3B356ACCFDA}"/>
    <cellStyle name="40% - Accent3 6" xfId="609" xr:uid="{93F788C8-653D-436A-B59F-6CF164B364EF}"/>
    <cellStyle name="40% - Accent3 7" xfId="610" xr:uid="{AF7A9A6B-E84F-4358-90F8-58485B72970E}"/>
    <cellStyle name="40% - Accent3 8" xfId="611" xr:uid="{B9F2C25A-0EE4-40C7-9971-63F5141B823A}"/>
    <cellStyle name="40% - Accent3 9" xfId="612" xr:uid="{E02F1ECD-3FEA-4DEE-B382-85ECC709B859}"/>
    <cellStyle name="40% - Accent4 10" xfId="613" xr:uid="{0EF6623A-D85A-4441-9E5E-C614A34D0A4A}"/>
    <cellStyle name="40% - Accent4 11" xfId="614" xr:uid="{CB30BD05-193E-4BBC-9C50-2CCD3EBCBE7B}"/>
    <cellStyle name="40% - Accent4 12" xfId="615" xr:uid="{E37B1412-B1E1-440B-89B2-B474D601CF73}"/>
    <cellStyle name="40% - Accent4 13" xfId="616" xr:uid="{567C5420-187E-45E7-8A65-E91AB3FD2D86}"/>
    <cellStyle name="40% - Accent4 14" xfId="617" xr:uid="{E3D02B0A-306D-4385-AC57-917228A73A50}"/>
    <cellStyle name="40% - Accent4 15" xfId="618" xr:uid="{1E76B195-3579-4AD5-8A87-80F6E2A759DC}"/>
    <cellStyle name="40% - Accent4 16" xfId="619" xr:uid="{467F7554-0F81-4966-B444-0EA944CC8C0A}"/>
    <cellStyle name="40% - Accent4 17" xfId="620" xr:uid="{BCDCFA1B-6831-45D6-B621-F2B770EA8FF6}"/>
    <cellStyle name="40% - Accent4 18" xfId="621" xr:uid="{16CAD26E-EDC2-4547-A615-A4D314EEA6B6}"/>
    <cellStyle name="40% - Accent4 2" xfId="31" xr:uid="{6173F205-A4D6-4D34-BDB3-94468FA545A3}"/>
    <cellStyle name="40% - Accent4 2 2" xfId="622" xr:uid="{F21C4081-097E-4C9F-9065-B4F242344446}"/>
    <cellStyle name="40% - Accent4 2 2 2" xfId="623" xr:uid="{DF19FBD0-9073-43B1-8CF5-4640822A5842}"/>
    <cellStyle name="40% - Accent4 2 2 2 2" xfId="624" xr:uid="{3B4624F3-86DC-4309-8347-F47BA10B5728}"/>
    <cellStyle name="40% - Accent4 2 2 2 2 2" xfId="4951" xr:uid="{9C129C2B-1467-4D32-98EC-D0407BD8BB0E}"/>
    <cellStyle name="40% - Accent4 2 2 2 3" xfId="4950" xr:uid="{A7AE0E8A-51DD-48EF-A0C9-CE1BC84C4749}"/>
    <cellStyle name="40% - Accent4 2 2 3" xfId="625" xr:uid="{6D6CD2E5-5C79-4507-AAF1-B5DD58A7A219}"/>
    <cellStyle name="40% - Accent4 2 2 3 2" xfId="4952" xr:uid="{E64C4C5F-EBB4-4047-8708-79C94BEDBFB3}"/>
    <cellStyle name="40% - Accent4 2 2 4" xfId="4949" xr:uid="{5EC4CA24-0D69-4E11-86D1-8A5D12FAA667}"/>
    <cellStyle name="40% - Accent4 2 3" xfId="626" xr:uid="{4C7D235A-78DE-4FB5-B09A-6F3E2A17D916}"/>
    <cellStyle name="40% - Accent4 2 3 2" xfId="627" xr:uid="{1DEBF98C-D735-4079-8FA0-60A6DD34EF65}"/>
    <cellStyle name="40% - Accent4 2 3 2 2" xfId="628" xr:uid="{963E22C7-7435-4171-B59B-9E512D6F2B8E}"/>
    <cellStyle name="40% - Accent4 2 3 2 2 2" xfId="4955" xr:uid="{BFA68371-30A7-4A5C-943E-86988D7B62C4}"/>
    <cellStyle name="40% - Accent4 2 3 2 3" xfId="4954" xr:uid="{C9B127F5-A9F3-4F8C-8AA5-07E4C8E03BB9}"/>
    <cellStyle name="40% - Accent4 2 3 3" xfId="629" xr:uid="{FFB3C69F-C0CD-4474-B55C-371248FAED87}"/>
    <cellStyle name="40% - Accent4 2 3 3 2" xfId="4956" xr:uid="{3BAEA274-090C-43E7-9C3D-76EE35B5B100}"/>
    <cellStyle name="40% - Accent4 2 3 4" xfId="4953" xr:uid="{A360D686-1094-41A7-8582-AB6F7BED7192}"/>
    <cellStyle name="40% - Accent4 2 4" xfId="630" xr:uid="{5FCDDDAE-7632-4B2D-8527-71F50FE0570D}"/>
    <cellStyle name="40% - Accent4 2 4 2" xfId="631" xr:uid="{074905D4-4133-42D7-A557-8D0DD72F1D98}"/>
    <cellStyle name="40% - Accent4 2 4 2 2" xfId="632" xr:uid="{13788CB5-B537-43D0-8552-111BF5C14ECC}"/>
    <cellStyle name="40% - Accent4 2 4 2 2 2" xfId="4959" xr:uid="{1EBFD780-6A53-4E72-A968-5577C03FD0EE}"/>
    <cellStyle name="40% - Accent4 2 4 2 3" xfId="4958" xr:uid="{B2B9BADE-838A-4702-B80E-1C3C1E0FA10D}"/>
    <cellStyle name="40% - Accent4 2 4 3" xfId="633" xr:uid="{FF6A3E86-95A4-4B78-85C0-07F9BB496F82}"/>
    <cellStyle name="40% - Accent4 2 4 3 2" xfId="4960" xr:uid="{6B082F60-9F64-4252-9607-54B06BF917D6}"/>
    <cellStyle name="40% - Accent4 2 4 4" xfId="4957" xr:uid="{A7F4B8C2-F694-4A24-9ED4-14F2CFB57726}"/>
    <cellStyle name="40% - Accent4 2 5" xfId="634" xr:uid="{0AF1B9AE-5BCA-4CE2-9A64-0C3419ECBD1E}"/>
    <cellStyle name="40% - Accent4 2 5 2" xfId="635" xr:uid="{D722CD8A-03BC-473E-84B1-14E2905F04DF}"/>
    <cellStyle name="40% - Accent4 2 5 2 2" xfId="636" xr:uid="{90AA93B2-2F03-4E26-876E-DDD9659E2274}"/>
    <cellStyle name="40% - Accent4 2 5 2 2 2" xfId="4963" xr:uid="{3D448DCE-AD2D-4A51-A6A1-8ACA5CAD4FB2}"/>
    <cellStyle name="40% - Accent4 2 5 2 3" xfId="4962" xr:uid="{2BCEA3D2-A82A-41B4-AB3F-FCBA4A98785C}"/>
    <cellStyle name="40% - Accent4 2 5 3" xfId="637" xr:uid="{BE32955E-B715-4839-8C1D-41EB108DF629}"/>
    <cellStyle name="40% - Accent4 2 5 3 2" xfId="4964" xr:uid="{9F0AFD62-91F8-479B-BED9-424A44B59D68}"/>
    <cellStyle name="40% - Accent4 2 5 4" xfId="4961" xr:uid="{4F27B6CA-2D21-4B66-9160-201891513F2C}"/>
    <cellStyle name="40% - Accent4 2 6" xfId="638" xr:uid="{BF95BA7C-A7C6-4E2C-9798-BA1D5A3E72D2}"/>
    <cellStyle name="40% - Accent4 2 6 2" xfId="639" xr:uid="{DAD567DC-A228-46BF-929E-B694CF5BD3F2}"/>
    <cellStyle name="40% - Accent4 2 6 2 2" xfId="640" xr:uid="{CD8D6C2A-095B-43B8-AF14-A94584D5283F}"/>
    <cellStyle name="40% - Accent4 2 6 2 2 2" xfId="4967" xr:uid="{6E09B11B-4477-4E23-95A3-D53D6C819524}"/>
    <cellStyle name="40% - Accent4 2 6 2 3" xfId="4966" xr:uid="{A2ED0D49-03F6-4C37-8862-D7992B8A02CE}"/>
    <cellStyle name="40% - Accent4 2 6 3" xfId="641" xr:uid="{1EFFC2BD-A034-4E1B-B2DC-2BCBE3CF29E1}"/>
    <cellStyle name="40% - Accent4 2 6 3 2" xfId="4968" xr:uid="{DA6486D5-586E-4B92-AC6B-9BCBD97B9662}"/>
    <cellStyle name="40% - Accent4 2 6 4" xfId="4965" xr:uid="{1721FF6D-91F6-42F3-A891-DC995607D565}"/>
    <cellStyle name="40% - Accent4 2 7" xfId="642" xr:uid="{8388ADF0-BF6D-440B-87A1-2C23346B7BB6}"/>
    <cellStyle name="40% - Accent4 2 7 2" xfId="643" xr:uid="{7E0908A3-9B0D-4E1B-B866-55A938EF7594}"/>
    <cellStyle name="40% - Accent4 2 7 2 2" xfId="644" xr:uid="{144A8992-729C-4634-870C-07A00BF1672F}"/>
    <cellStyle name="40% - Accent4 2 7 2 2 2" xfId="4971" xr:uid="{EF61BD8A-D1C8-4E42-8E96-70513DBAC377}"/>
    <cellStyle name="40% - Accent4 2 7 2 3" xfId="4970" xr:uid="{E4929C6A-416E-4341-B9FA-5826656F0AC5}"/>
    <cellStyle name="40% - Accent4 2 7 3" xfId="645" xr:uid="{46D2269B-20B6-4B8C-82FF-837E10AE20D7}"/>
    <cellStyle name="40% - Accent4 2 7 3 2" xfId="4972" xr:uid="{1DA6F00E-762E-44CE-B776-CACAC2AB0407}"/>
    <cellStyle name="40% - Accent4 2 7 4" xfId="4969" xr:uid="{EF3062A0-2905-434B-80DE-66666BA0F197}"/>
    <cellStyle name="40% - Accent4 2 8" xfId="646" xr:uid="{A8079FD3-6BE9-4F73-A78D-C075D213E2B7}"/>
    <cellStyle name="40% - Accent4 2 8 2" xfId="647" xr:uid="{6ACAE7CE-EDE4-45BE-A9D6-85CF0FBAC86E}"/>
    <cellStyle name="40% - Accent4 2 8 2 2" xfId="4974" xr:uid="{2856DF6E-2A3C-4C42-83AC-72803ADCBD76}"/>
    <cellStyle name="40% - Accent4 2 8 3" xfId="4973" xr:uid="{7156F253-B4E7-4980-B837-739C029AC0DB}"/>
    <cellStyle name="40% - Accent4 2 9" xfId="648" xr:uid="{182E92A2-3A1E-4C8F-BE68-E4852580BA06}"/>
    <cellStyle name="40% - Accent4 2 9 2" xfId="4975" xr:uid="{690A9988-B3C9-49A2-A531-9337DA1CC249}"/>
    <cellStyle name="40% - Accent4 3" xfId="649" xr:uid="{DABA5826-8EB6-480E-B390-C2792C059EED}"/>
    <cellStyle name="40% - Accent4 4" xfId="650" xr:uid="{87962B6A-F8BF-4DAD-AE9C-4621061A249B}"/>
    <cellStyle name="40% - Accent4 5" xfId="651" xr:uid="{9ADA9FA7-CF31-49DE-ABF6-F0D47A6CAAE4}"/>
    <cellStyle name="40% - Accent4 6" xfId="652" xr:uid="{C2DB9799-CA4D-48DE-9839-6C9B4A7991DC}"/>
    <cellStyle name="40% - Accent4 7" xfId="653" xr:uid="{49F34415-A1AF-488B-8854-1673AB138C3D}"/>
    <cellStyle name="40% - Accent4 8" xfId="654" xr:uid="{AC158F9B-792F-497E-BAA7-106D50BE4E05}"/>
    <cellStyle name="40% - Accent4 9" xfId="655" xr:uid="{86C29915-CE9F-4553-A682-DE7401454363}"/>
    <cellStyle name="40% - Accent5 10" xfId="656" xr:uid="{E8EC4F87-04F3-4DB3-A567-29B32382158B}"/>
    <cellStyle name="40% - Accent5 11" xfId="657" xr:uid="{E0C37DF1-FED0-41FE-A74F-5250C2B69838}"/>
    <cellStyle name="40% - Accent5 12" xfId="658" xr:uid="{95816CA2-E8E7-4DE7-8824-8401403EAF6C}"/>
    <cellStyle name="40% - Accent5 13" xfId="659" xr:uid="{0BB3D573-19AD-4EB0-B38E-35110C2C4CFB}"/>
    <cellStyle name="40% - Accent5 14" xfId="660" xr:uid="{EEB419E1-4DCF-423F-AC9B-7124C754861E}"/>
    <cellStyle name="40% - Accent5 15" xfId="661" xr:uid="{D810FA65-6F96-47C4-B70D-F8433925E799}"/>
    <cellStyle name="40% - Accent5 16" xfId="662" xr:uid="{288E99E9-8C8E-4779-8465-906DC617F1E3}"/>
    <cellStyle name="40% - Accent5 17" xfId="663" xr:uid="{48F18640-3E18-439A-B121-5404828789B5}"/>
    <cellStyle name="40% - Accent5 18" xfId="664" xr:uid="{A6E155E4-96D1-4A72-BE81-1CD245ECE509}"/>
    <cellStyle name="40% - Accent5 2" xfId="32" xr:uid="{016A6572-0A3C-4532-9F4D-0E45D03F4BDE}"/>
    <cellStyle name="40% - Accent5 2 2" xfId="665" xr:uid="{5263205C-D56C-43C7-BC4E-DF2D03502415}"/>
    <cellStyle name="40% - Accent5 2 2 2" xfId="666" xr:uid="{D7BB943F-C2AA-4387-8E6E-DE978D5DEACA}"/>
    <cellStyle name="40% - Accent5 2 2 2 2" xfId="667" xr:uid="{9FA8CCAE-4F88-47DD-BBC8-30842FBBA161}"/>
    <cellStyle name="40% - Accent5 2 2 2 2 2" xfId="4978" xr:uid="{038BC70F-F73D-4E52-B2F6-91ECDFF118A2}"/>
    <cellStyle name="40% - Accent5 2 2 2 3" xfId="4977" xr:uid="{FA4E080E-7B4A-4549-B411-27AEE9B97A82}"/>
    <cellStyle name="40% - Accent5 2 2 3" xfId="668" xr:uid="{4CE5B409-7ABA-4A35-9B53-165BB7CAEA8E}"/>
    <cellStyle name="40% - Accent5 2 2 3 2" xfId="4979" xr:uid="{24D8A81D-01E4-4811-AAF7-3E02A160A62B}"/>
    <cellStyle name="40% - Accent5 2 2 4" xfId="4976" xr:uid="{7147F4F8-8FC7-4C35-BE8F-406EC98408EB}"/>
    <cellStyle name="40% - Accent5 2 3" xfId="669" xr:uid="{AB33D4D6-9C5B-4F12-B7C7-1F7F7ED596AE}"/>
    <cellStyle name="40% - Accent5 2 3 2" xfId="670" xr:uid="{30E89D47-CD29-41B9-B09D-199BFB8BC2B2}"/>
    <cellStyle name="40% - Accent5 2 3 2 2" xfId="671" xr:uid="{711BF0F4-34EF-4926-9946-B44E85EC091C}"/>
    <cellStyle name="40% - Accent5 2 3 2 2 2" xfId="4982" xr:uid="{D590A6B2-E8D7-467C-8789-5851AEAC0D16}"/>
    <cellStyle name="40% - Accent5 2 3 2 3" xfId="4981" xr:uid="{7B3487C2-C97E-4DA0-816C-848AD2B5D2A5}"/>
    <cellStyle name="40% - Accent5 2 3 3" xfId="672" xr:uid="{AA893F52-C917-4EAF-B381-E2D073407EB2}"/>
    <cellStyle name="40% - Accent5 2 3 3 2" xfId="4983" xr:uid="{6EDA041B-0BB6-4D91-BDED-5DCDA563DF9F}"/>
    <cellStyle name="40% - Accent5 2 3 4" xfId="4980" xr:uid="{68EC7907-B4EC-4AAD-982E-20A1CE2A71C7}"/>
    <cellStyle name="40% - Accent5 2 4" xfId="673" xr:uid="{079615D9-59A6-47E5-9C42-D3AF21BD348B}"/>
    <cellStyle name="40% - Accent5 2 4 2" xfId="674" xr:uid="{588C1E7B-DB54-4333-A781-9DEE5BAB5361}"/>
    <cellStyle name="40% - Accent5 2 4 2 2" xfId="675" xr:uid="{35CF7009-99F3-4FEC-841D-89F6283013E9}"/>
    <cellStyle name="40% - Accent5 2 4 2 2 2" xfId="4986" xr:uid="{228846A3-39DB-4870-B542-195909DD49D7}"/>
    <cellStyle name="40% - Accent5 2 4 2 3" xfId="4985" xr:uid="{20E051A5-93B5-4B09-8390-80F3BB8E3403}"/>
    <cellStyle name="40% - Accent5 2 4 3" xfId="676" xr:uid="{5AC06608-2E8B-4DFF-A5A4-1EFB5EB2C4A1}"/>
    <cellStyle name="40% - Accent5 2 4 3 2" xfId="4987" xr:uid="{4C30F50F-5F59-4A30-B30A-24E645B1459A}"/>
    <cellStyle name="40% - Accent5 2 4 4" xfId="4984" xr:uid="{AE0DC8F9-8B85-4958-A16F-E4FE781943E3}"/>
    <cellStyle name="40% - Accent5 2 5" xfId="677" xr:uid="{7FDE2CAB-4087-407B-9C36-BD2CDA9C8CA9}"/>
    <cellStyle name="40% - Accent5 2 5 2" xfId="678" xr:uid="{76F5F774-0CBB-411C-9893-F99BE87C4FAB}"/>
    <cellStyle name="40% - Accent5 2 5 2 2" xfId="679" xr:uid="{09E901B9-E8D8-4618-85A2-55C7CA8A8570}"/>
    <cellStyle name="40% - Accent5 2 5 2 2 2" xfId="4990" xr:uid="{E001214C-6ABE-46CE-8239-6CABDB4DD210}"/>
    <cellStyle name="40% - Accent5 2 5 2 3" xfId="4989" xr:uid="{B833EA8F-A402-44C8-B2C8-D4BA7DBF9758}"/>
    <cellStyle name="40% - Accent5 2 5 3" xfId="680" xr:uid="{FD422BF4-D9FE-4B7E-A2E2-0FEA2013CF83}"/>
    <cellStyle name="40% - Accent5 2 5 3 2" xfId="4991" xr:uid="{9284A2AC-0008-4D52-A0A3-343D95B5E8C6}"/>
    <cellStyle name="40% - Accent5 2 5 4" xfId="4988" xr:uid="{F172E96C-80C0-4648-AF22-0D85165A133F}"/>
    <cellStyle name="40% - Accent5 2 6" xfId="681" xr:uid="{CA4E06A4-4387-43B1-94D0-C39807A6DDD8}"/>
    <cellStyle name="40% - Accent5 2 6 2" xfId="682" xr:uid="{1E3EA930-12FF-4ED8-8C63-6A46299A049B}"/>
    <cellStyle name="40% - Accent5 2 6 2 2" xfId="683" xr:uid="{8800ABF9-23BE-4F8D-B821-BF850165D1DE}"/>
    <cellStyle name="40% - Accent5 2 6 2 2 2" xfId="4994" xr:uid="{11FA8FEE-749D-4780-B277-F51CEDBAAF29}"/>
    <cellStyle name="40% - Accent5 2 6 2 3" xfId="4993" xr:uid="{FDF555CB-B09B-4C9C-B173-27EF0E3A3161}"/>
    <cellStyle name="40% - Accent5 2 6 3" xfId="684" xr:uid="{57E5FD71-A2B7-4347-B436-C65D804E342E}"/>
    <cellStyle name="40% - Accent5 2 6 3 2" xfId="4995" xr:uid="{C1CC9EFB-C0D8-43FD-BA47-A6BDECD43D37}"/>
    <cellStyle name="40% - Accent5 2 6 4" xfId="4992" xr:uid="{8B0F6EC9-1FF7-425B-BAD0-E039FD155D10}"/>
    <cellStyle name="40% - Accent5 2 7" xfId="685" xr:uid="{F3F9C3BD-B77C-4BEF-AB73-3DFF721F7ACE}"/>
    <cellStyle name="40% - Accent5 2 7 2" xfId="686" xr:uid="{E2419BB2-11F4-4259-AABD-AA6423BB59C9}"/>
    <cellStyle name="40% - Accent5 2 7 2 2" xfId="687" xr:uid="{A64712DD-33BF-41BD-9BA0-5A82FF2D80E1}"/>
    <cellStyle name="40% - Accent5 2 7 2 2 2" xfId="4998" xr:uid="{D9236B71-ECBD-4279-A4E4-EF1CE9B5F8D3}"/>
    <cellStyle name="40% - Accent5 2 7 2 3" xfId="4997" xr:uid="{ACB102D6-86D6-4049-8A45-20CB816B73DC}"/>
    <cellStyle name="40% - Accent5 2 7 3" xfId="688" xr:uid="{AF4E9E6A-C0D0-49FC-8B62-FA817918B722}"/>
    <cellStyle name="40% - Accent5 2 7 3 2" xfId="4999" xr:uid="{8200B5D8-44CD-46A5-91EF-5E7A1742EEDC}"/>
    <cellStyle name="40% - Accent5 2 7 4" xfId="4996" xr:uid="{CB572633-B52C-4158-91FC-C6E48B8E6D5C}"/>
    <cellStyle name="40% - Accent5 2 8" xfId="689" xr:uid="{494ABF46-E3CE-4248-B4F0-55CA8B38D615}"/>
    <cellStyle name="40% - Accent5 2 8 2" xfId="690" xr:uid="{918E93EF-F76C-47CF-B6C8-31B9664C7115}"/>
    <cellStyle name="40% - Accent5 2 8 2 2" xfId="5001" xr:uid="{6297D634-AC9C-43B1-B17B-8242039542DD}"/>
    <cellStyle name="40% - Accent5 2 8 3" xfId="5000" xr:uid="{F27FE3DB-590A-4D5E-B52C-4EB94A1D8DF4}"/>
    <cellStyle name="40% - Accent5 2 9" xfId="691" xr:uid="{9A69D7A6-7279-4264-B2C8-2C7A990FDF49}"/>
    <cellStyle name="40% - Accent5 2 9 2" xfId="5002" xr:uid="{02E0B341-2D54-4F18-9EA4-3481F4224E03}"/>
    <cellStyle name="40% - Accent5 3" xfId="692" xr:uid="{09CD0F9B-4F83-40F8-A9B4-AE07526B212D}"/>
    <cellStyle name="40% - Accent5 4" xfId="693" xr:uid="{4BB04B7A-7CC7-409D-9606-FED094459680}"/>
    <cellStyle name="40% - Accent5 5" xfId="694" xr:uid="{DE444722-5432-46C6-BDEE-48E9BBCBF56B}"/>
    <cellStyle name="40% - Accent5 6" xfId="695" xr:uid="{8809FFD5-990C-47F0-9A3C-C5737CB14D3D}"/>
    <cellStyle name="40% - Accent5 7" xfId="696" xr:uid="{D6E635EC-7F2E-4ACB-8C12-225B85EF8600}"/>
    <cellStyle name="40% - Accent5 8" xfId="697" xr:uid="{D338CDCB-5ED8-476F-BFC3-0D57A50AD204}"/>
    <cellStyle name="40% - Accent5 9" xfId="698" xr:uid="{F3DB3C40-2656-446F-B27E-63518CF1C837}"/>
    <cellStyle name="40% - Accent6 10" xfId="699" xr:uid="{31303A0D-4C23-4906-9A73-413DA2152767}"/>
    <cellStyle name="40% - Accent6 11" xfId="700" xr:uid="{142721F5-17AB-41A0-A9D9-775297523DF0}"/>
    <cellStyle name="40% - Accent6 12" xfId="701" xr:uid="{13E4FF8C-2EF4-43CE-84A1-87A8D8B547B4}"/>
    <cellStyle name="40% - Accent6 13" xfId="702" xr:uid="{4DA36609-E031-4351-9DC0-089D76522AC7}"/>
    <cellStyle name="40% - Accent6 14" xfId="703" xr:uid="{7DA9F4B1-71C0-49B9-BD09-509EE53BADD2}"/>
    <cellStyle name="40% - Accent6 15" xfId="704" xr:uid="{55E302B4-9252-457D-A668-9A756EC32A8D}"/>
    <cellStyle name="40% - Accent6 16" xfId="705" xr:uid="{8263C789-3D07-4951-A084-048E592B14B5}"/>
    <cellStyle name="40% - Accent6 17" xfId="706" xr:uid="{8BDFEED7-8D12-47D8-A7F1-ABA073A3D076}"/>
    <cellStyle name="40% - Accent6 18" xfId="707" xr:uid="{CCB31710-7A99-4D18-A287-1108D1BD9FA6}"/>
    <cellStyle name="40% - Accent6 2" xfId="33" xr:uid="{BB08113C-6CE8-4BFE-8FF3-41B0A4F823E8}"/>
    <cellStyle name="40% - Accent6 2 2" xfId="708" xr:uid="{01B285F5-96A5-4F65-8656-F5B3AF6716B8}"/>
    <cellStyle name="40% - Accent6 2 2 2" xfId="709" xr:uid="{321CC9CD-149E-452C-9D47-4FCCF76BED38}"/>
    <cellStyle name="40% - Accent6 2 2 2 2" xfId="710" xr:uid="{14A75D4C-21A4-4FD4-A91A-B64F21DD4BB8}"/>
    <cellStyle name="40% - Accent6 2 2 2 2 2" xfId="5005" xr:uid="{6F558FF8-C0E3-463A-A527-CE9944DCB562}"/>
    <cellStyle name="40% - Accent6 2 2 2 3" xfId="5004" xr:uid="{9788FDE7-40C7-4EB2-AF90-9C442674E224}"/>
    <cellStyle name="40% - Accent6 2 2 3" xfId="711" xr:uid="{FA4DC684-E26F-42C2-A475-5F48D055B685}"/>
    <cellStyle name="40% - Accent6 2 2 3 2" xfId="5006" xr:uid="{3A7070F2-17C1-472C-8E02-5068F801C650}"/>
    <cellStyle name="40% - Accent6 2 2 4" xfId="5003" xr:uid="{E24FE75B-5DBB-458D-8499-D10BAA48785D}"/>
    <cellStyle name="40% - Accent6 2 3" xfId="712" xr:uid="{47C0B47D-09A9-4267-AA17-763EFF8A0ADB}"/>
    <cellStyle name="40% - Accent6 2 3 2" xfId="713" xr:uid="{2B28CB6A-4E78-4D78-8651-1160C39A9515}"/>
    <cellStyle name="40% - Accent6 2 3 2 2" xfId="714" xr:uid="{438FD477-6C2E-4EE9-BD10-22D90A4AA684}"/>
    <cellStyle name="40% - Accent6 2 3 2 2 2" xfId="5009" xr:uid="{E2D45608-426E-4F8B-8DAC-61E0403D8CC4}"/>
    <cellStyle name="40% - Accent6 2 3 2 3" xfId="5008" xr:uid="{755356A0-F037-425C-865F-B171BFAF8331}"/>
    <cellStyle name="40% - Accent6 2 3 3" xfId="715" xr:uid="{EFF2BA8C-16E2-4EF1-A210-EC11CA80A920}"/>
    <cellStyle name="40% - Accent6 2 3 3 2" xfId="5010" xr:uid="{A29ED135-AF17-45B0-B108-C69FF6488252}"/>
    <cellStyle name="40% - Accent6 2 3 4" xfId="5007" xr:uid="{93D6DFC9-2FD8-43F3-B027-FC10C64D3B3F}"/>
    <cellStyle name="40% - Accent6 2 4" xfId="716" xr:uid="{EFCFB1EF-D255-4A36-9F7F-E829733025E9}"/>
    <cellStyle name="40% - Accent6 2 4 2" xfId="717" xr:uid="{83AF5117-1A84-43E3-BFE1-780D0B06ADB9}"/>
    <cellStyle name="40% - Accent6 2 4 2 2" xfId="718" xr:uid="{85795210-F677-493C-8116-D179C30C913B}"/>
    <cellStyle name="40% - Accent6 2 4 2 2 2" xfId="5013" xr:uid="{6FE1B268-7EBC-4F81-9F0E-35F9CD1CAB98}"/>
    <cellStyle name="40% - Accent6 2 4 2 3" xfId="5012" xr:uid="{AA737B83-03F5-4BE2-B656-E649EFF0BE36}"/>
    <cellStyle name="40% - Accent6 2 4 3" xfId="719" xr:uid="{170CEB06-F5E4-47FA-B0B0-F3243D302C59}"/>
    <cellStyle name="40% - Accent6 2 4 3 2" xfId="5014" xr:uid="{D58367B9-7C60-4847-B826-B5CFEC7DC7B1}"/>
    <cellStyle name="40% - Accent6 2 4 4" xfId="5011" xr:uid="{F722B9A0-8985-4A93-A401-1497A90A255F}"/>
    <cellStyle name="40% - Accent6 2 5" xfId="720" xr:uid="{AB64863A-B100-4988-B287-59AD754300AD}"/>
    <cellStyle name="40% - Accent6 2 5 2" xfId="721" xr:uid="{46AD0266-E92B-43C6-9750-C3FBAEFB82AD}"/>
    <cellStyle name="40% - Accent6 2 5 2 2" xfId="722" xr:uid="{973EB5D0-0F45-4E72-B7B2-B62132897563}"/>
    <cellStyle name="40% - Accent6 2 5 2 2 2" xfId="5017" xr:uid="{4CF7F0F0-862F-4C16-A718-BD7CB608C8B1}"/>
    <cellStyle name="40% - Accent6 2 5 2 3" xfId="5016" xr:uid="{8F2CF74A-F0CB-46B6-ACE0-6E6CA9F97DB2}"/>
    <cellStyle name="40% - Accent6 2 5 3" xfId="723" xr:uid="{98A4D8DA-F90B-4544-83BD-BB33AC950E41}"/>
    <cellStyle name="40% - Accent6 2 5 3 2" xfId="5018" xr:uid="{900E34A6-8A03-4992-A0B7-363DC5562205}"/>
    <cellStyle name="40% - Accent6 2 5 4" xfId="5015" xr:uid="{AF9D0B37-22CD-4B98-AF5F-3B06FF2F9AF3}"/>
    <cellStyle name="40% - Accent6 2 6" xfId="724" xr:uid="{2A9D7CB8-4481-44FA-9746-E8E785BC8A82}"/>
    <cellStyle name="40% - Accent6 2 6 2" xfId="725" xr:uid="{B6D16412-71AE-4F98-8EA6-89DF48ADA1E7}"/>
    <cellStyle name="40% - Accent6 2 6 2 2" xfId="726" xr:uid="{A7DEF9CD-908B-4F52-8E99-8DE04A47E4DA}"/>
    <cellStyle name="40% - Accent6 2 6 2 2 2" xfId="5021" xr:uid="{A4FB64A2-AB55-4712-A9DA-CA3266A354C8}"/>
    <cellStyle name="40% - Accent6 2 6 2 3" xfId="5020" xr:uid="{AD2ED38A-FDC0-4997-AA22-51A5D0695BF1}"/>
    <cellStyle name="40% - Accent6 2 6 3" xfId="727" xr:uid="{3B30D6F5-3CBA-48A8-89A4-8454AFB836C0}"/>
    <cellStyle name="40% - Accent6 2 6 3 2" xfId="5022" xr:uid="{391B6C77-2C7F-4537-8F1B-EFDA6B287642}"/>
    <cellStyle name="40% - Accent6 2 6 4" xfId="5019" xr:uid="{56BB1631-CFBA-4569-9AEC-78BF9A7E1864}"/>
    <cellStyle name="40% - Accent6 2 7" xfId="728" xr:uid="{440D79AD-8A01-48B1-B72B-D308A51F971A}"/>
    <cellStyle name="40% - Accent6 2 7 2" xfId="729" xr:uid="{459BA19C-402E-4908-A832-8FF5E6BF52CF}"/>
    <cellStyle name="40% - Accent6 2 7 2 2" xfId="730" xr:uid="{86BF0A53-311B-4466-AFAE-70CC486B371D}"/>
    <cellStyle name="40% - Accent6 2 7 2 2 2" xfId="5025" xr:uid="{127C53F4-42D2-482E-931A-82C4C4988824}"/>
    <cellStyle name="40% - Accent6 2 7 2 3" xfId="5024" xr:uid="{9E63DAA3-F265-4E26-9A13-5C4D98C64305}"/>
    <cellStyle name="40% - Accent6 2 7 3" xfId="731" xr:uid="{1380DE45-D852-4B20-B253-E493EF1FCF0E}"/>
    <cellStyle name="40% - Accent6 2 7 3 2" xfId="5026" xr:uid="{6D342FD5-9302-4B8F-891E-40CB57374316}"/>
    <cellStyle name="40% - Accent6 2 7 4" xfId="5023" xr:uid="{86922399-A7B8-45CC-A527-91E0AAB62CD8}"/>
    <cellStyle name="40% - Accent6 2 8" xfId="732" xr:uid="{C0838090-C216-4038-9CFB-52E166CC20A5}"/>
    <cellStyle name="40% - Accent6 2 8 2" xfId="733" xr:uid="{A8F51EFE-2060-49ED-9D09-3DA34AA5B65D}"/>
    <cellStyle name="40% - Accent6 2 8 2 2" xfId="5028" xr:uid="{654B25E3-83CC-480D-88EA-B056AD784AB4}"/>
    <cellStyle name="40% - Accent6 2 8 3" xfId="5027" xr:uid="{B3B64249-2DDC-4F10-AA1B-A6366B5902D3}"/>
    <cellStyle name="40% - Accent6 2 9" xfId="734" xr:uid="{8EE70E38-476D-4D5D-A5A6-F2F529E71F78}"/>
    <cellStyle name="40% - Accent6 2 9 2" xfId="5029" xr:uid="{4E9F38C0-D5C2-45F0-8BFF-E711CC49193F}"/>
    <cellStyle name="40% - Accent6 3" xfId="735" xr:uid="{BF002593-3211-4800-B513-FCE97D95166F}"/>
    <cellStyle name="40% - Accent6 4" xfId="736" xr:uid="{7ED252F2-470C-48B8-8D21-4EFF7E847737}"/>
    <cellStyle name="40% - Accent6 5" xfId="737" xr:uid="{5574D5AD-0E45-4104-B66A-F44B205CAC0D}"/>
    <cellStyle name="40% - Accent6 6" xfId="738" xr:uid="{CDF1B0E1-2BE3-4F91-95A7-F1663ABFECAC}"/>
    <cellStyle name="40% - Accent6 7" xfId="739" xr:uid="{23FC1451-F412-4831-9AFA-BE45D9BFDA44}"/>
    <cellStyle name="40% - Accent6 8" xfId="740" xr:uid="{DF70A469-7DE2-4ABC-8F1C-20ADDB34219C}"/>
    <cellStyle name="40% - Accent6 9" xfId="741" xr:uid="{DCDE2D63-EAC9-4AF6-A995-481323F305E2}"/>
    <cellStyle name="60% - Accent1 10" xfId="742" xr:uid="{3D65AF8F-BF1C-48E2-84BE-AB80EE1BC3CE}"/>
    <cellStyle name="60% - Accent1 11" xfId="743" xr:uid="{EE627AEC-7B58-4DC9-9F6D-4D62C172E725}"/>
    <cellStyle name="60% - Accent1 12" xfId="744" xr:uid="{70E18901-DE26-4A24-84B1-0A617F4772EF}"/>
    <cellStyle name="60% - Accent1 13" xfId="745" xr:uid="{AD166696-94FE-4CC1-B12D-5043E6B8D86F}"/>
    <cellStyle name="60% - Accent1 14" xfId="746" xr:uid="{897CB53A-84E7-40A3-8E4D-030AF7F41E77}"/>
    <cellStyle name="60% - Accent1 15" xfId="747" xr:uid="{C848EE19-0AA3-4019-AB7F-2788C4F57765}"/>
    <cellStyle name="60% - Accent1 16" xfId="748" xr:uid="{F0E35EA0-F735-4432-934A-5F9160BE6BDF}"/>
    <cellStyle name="60% - Accent1 17" xfId="749" xr:uid="{BA7DDDC3-CFF1-4478-9F15-C35989056925}"/>
    <cellStyle name="60% - Accent1 18" xfId="750" xr:uid="{5EE19F62-D03E-4FD7-8CA1-5A9D44D4E23C}"/>
    <cellStyle name="60% - Accent1 2" xfId="34" xr:uid="{D90AE980-C29F-44FC-9848-0B353735E98C}"/>
    <cellStyle name="60% - Accent1 2 2" xfId="751" xr:uid="{B0AA3574-7367-4BD7-8FD8-C61A3993C42D}"/>
    <cellStyle name="60% - Accent1 2 3" xfId="752" xr:uid="{3560F50C-DF7D-4238-9DA2-B815AFAB6218}"/>
    <cellStyle name="60% - Accent1 2 4" xfId="753" xr:uid="{645089FD-AA4B-498F-A275-66BB89CFA894}"/>
    <cellStyle name="60% - Accent1 2 5" xfId="754" xr:uid="{8B13AC96-F641-432A-90F0-3351FB60F7F4}"/>
    <cellStyle name="60% - Accent1 3" xfId="755" xr:uid="{5E3D938C-16C5-4BAA-9170-DFF8788F6768}"/>
    <cellStyle name="60% - Accent1 4" xfId="756" xr:uid="{A4333EA2-6CDE-4718-BDC9-CC9B5CFF7B39}"/>
    <cellStyle name="60% - Accent1 5" xfId="757" xr:uid="{251730A5-BD42-4A4A-BF90-F194344D9A52}"/>
    <cellStyle name="60% - Accent1 6" xfId="758" xr:uid="{7660C22C-B4AA-4AAA-B7C1-3976633F2E9C}"/>
    <cellStyle name="60% - Accent1 7" xfId="759" xr:uid="{600A5263-9C12-42DA-9494-A7E2D915F448}"/>
    <cellStyle name="60% - Accent1 8" xfId="760" xr:uid="{647083E7-C74D-4AA0-9934-780863028F58}"/>
    <cellStyle name="60% - Accent1 9" xfId="761" xr:uid="{26ABFC35-9125-4A96-8ECE-273975D31B15}"/>
    <cellStyle name="60% - Accent2 10" xfId="762" xr:uid="{CDDB4424-7139-4D7A-8049-827EDA8CAD6B}"/>
    <cellStyle name="60% - Accent2 11" xfId="763" xr:uid="{725CB58A-C331-412D-818D-6E53FAACE23E}"/>
    <cellStyle name="60% - Accent2 12" xfId="764" xr:uid="{486AC9A3-039F-4334-9C56-E1043C1B96F8}"/>
    <cellStyle name="60% - Accent2 13" xfId="765" xr:uid="{74F38A6A-53E7-4AB5-96FA-0F79C087A167}"/>
    <cellStyle name="60% - Accent2 14" xfId="766" xr:uid="{9F17DFCA-666D-46B1-BC43-DE665C677AF5}"/>
    <cellStyle name="60% - Accent2 15" xfId="767" xr:uid="{483AA6C6-FA94-4BDB-9EBF-BC26C4C79228}"/>
    <cellStyle name="60% - Accent2 16" xfId="768" xr:uid="{85F6008B-EFA8-4ECE-AE03-91976FFB2BFB}"/>
    <cellStyle name="60% - Accent2 17" xfId="769" xr:uid="{C4A9E4C9-9CC2-493A-B6A1-46A0F5807D5B}"/>
    <cellStyle name="60% - Accent2 18" xfId="770" xr:uid="{33228D21-4953-418D-9A33-B20C3EA08BF9}"/>
    <cellStyle name="60% - Accent2 2" xfId="35" xr:uid="{8FAD4806-BECB-40B9-A6DB-52FB10419DE7}"/>
    <cellStyle name="60% - Accent2 2 2" xfId="771" xr:uid="{B7AAB45F-C713-4652-B1CD-9F2667DE29D1}"/>
    <cellStyle name="60% - Accent2 2 3" xfId="772" xr:uid="{CFA58B98-0190-4690-A966-1A544EC02A95}"/>
    <cellStyle name="60% - Accent2 2 4" xfId="773" xr:uid="{673D38E5-DA6E-4967-9CAE-CB3E450F37BC}"/>
    <cellStyle name="60% - Accent2 2 5" xfId="774" xr:uid="{39506932-26AD-47A0-8DAC-25570FBCAA27}"/>
    <cellStyle name="60% - Accent2 3" xfId="775" xr:uid="{B3CE5B18-0713-43F9-9E56-25977A06376B}"/>
    <cellStyle name="60% - Accent2 4" xfId="776" xr:uid="{82D971B3-15A0-4069-9205-98E734BAB71F}"/>
    <cellStyle name="60% - Accent2 5" xfId="777" xr:uid="{FF1214FB-D312-4045-80A4-30DA809D5EA2}"/>
    <cellStyle name="60% - Accent2 6" xfId="778" xr:uid="{0EBF080D-85B7-4337-95F6-A68A283DB54C}"/>
    <cellStyle name="60% - Accent2 7" xfId="779" xr:uid="{6DC738A6-10F8-48D1-BFB5-C420A5B5464C}"/>
    <cellStyle name="60% - Accent2 8" xfId="780" xr:uid="{DD439C5B-DE32-499D-8419-104C7046868B}"/>
    <cellStyle name="60% - Accent2 9" xfId="781" xr:uid="{4BA58185-FF65-418E-A623-33843DCBE4E4}"/>
    <cellStyle name="60% - Accent3 10" xfId="782" xr:uid="{BB5C648D-3FC5-4793-AD2F-2A1A18F4BAA4}"/>
    <cellStyle name="60% - Accent3 11" xfId="783" xr:uid="{8ACE2C3D-7D3B-4624-867B-B97F27DC2274}"/>
    <cellStyle name="60% - Accent3 12" xfId="784" xr:uid="{39A104C9-C967-4C51-8AB1-0540BA6AB483}"/>
    <cellStyle name="60% - Accent3 13" xfId="785" xr:uid="{1AE1012F-DA44-4F52-B62F-F1667F0EBEDA}"/>
    <cellStyle name="60% - Accent3 14" xfId="786" xr:uid="{02768D2F-9265-43B9-905E-62E73EDAE1A5}"/>
    <cellStyle name="60% - Accent3 15" xfId="787" xr:uid="{A9E00047-E499-4563-B1EA-6A0D7175509B}"/>
    <cellStyle name="60% - Accent3 16" xfId="788" xr:uid="{FA868D0A-4E8F-49EF-BE83-0FC79120F61E}"/>
    <cellStyle name="60% - Accent3 17" xfId="789" xr:uid="{DB980BE4-AE89-4D50-BAC2-AE9FB7C30A7C}"/>
    <cellStyle name="60% - Accent3 18" xfId="790" xr:uid="{FBB852EF-8EEB-496F-B205-59B113222F73}"/>
    <cellStyle name="60% - Accent3 2" xfId="36" xr:uid="{31DF4589-A2C8-487C-9EE2-91D86C737DB8}"/>
    <cellStyle name="60% - Accent3 2 2" xfId="791" xr:uid="{B0B09D54-6C16-4BB6-8203-060A0EB48CE7}"/>
    <cellStyle name="60% - Accent3 2 3" xfId="792" xr:uid="{7DE8EB82-7DFC-4FBB-B0A8-D70A8A27A610}"/>
    <cellStyle name="60% - Accent3 2 4" xfId="793" xr:uid="{BD68ADFE-2A1A-48A7-8F4A-231B1E2D7BCF}"/>
    <cellStyle name="60% - Accent3 2 5" xfId="794" xr:uid="{5D56719E-E9A5-49F0-812E-FAC4F8A9C4C4}"/>
    <cellStyle name="60% - Accent3 3" xfId="795" xr:uid="{F76523E0-CD0F-455B-8BBE-CF03F7089DB3}"/>
    <cellStyle name="60% - Accent3 4" xfId="796" xr:uid="{05C8E0EC-E3E4-4AC3-93F2-DFCF4332E74C}"/>
    <cellStyle name="60% - Accent3 5" xfId="797" xr:uid="{59733C5A-FD78-4666-82A2-8D99D1EB11DA}"/>
    <cellStyle name="60% - Accent3 6" xfId="798" xr:uid="{1CB6D69D-CA48-44EE-B8A7-428A282782C9}"/>
    <cellStyle name="60% - Accent3 7" xfId="799" xr:uid="{501F9898-4F1B-40AB-8547-10A05344CBBA}"/>
    <cellStyle name="60% - Accent3 8" xfId="800" xr:uid="{2F8A9111-54DC-47F7-97F3-3ADDDE58A733}"/>
    <cellStyle name="60% - Accent3 9" xfId="801" xr:uid="{6965FED4-12AC-4263-9369-4285C062A9F2}"/>
    <cellStyle name="60% - Accent4 10" xfId="802" xr:uid="{CB9C7905-09BC-4111-B041-59A710D3CBF2}"/>
    <cellStyle name="60% - Accent4 11" xfId="803" xr:uid="{9294904C-F9EC-4D52-9F3F-DA5C1DB3A9DA}"/>
    <cellStyle name="60% - Accent4 12" xfId="804" xr:uid="{A55B6D47-48E9-422B-92F6-CE2CC003D6E0}"/>
    <cellStyle name="60% - Accent4 13" xfId="805" xr:uid="{59C58404-2208-4DAC-8072-D41F0684B15B}"/>
    <cellStyle name="60% - Accent4 14" xfId="806" xr:uid="{B48CA32F-E16B-402B-85AE-1979BF2EB2EA}"/>
    <cellStyle name="60% - Accent4 15" xfId="807" xr:uid="{236BB657-032B-402E-B4BF-EF1F679625C7}"/>
    <cellStyle name="60% - Accent4 16" xfId="808" xr:uid="{193190BD-898E-4EE4-B802-54D5AD5A4FE5}"/>
    <cellStyle name="60% - Accent4 17" xfId="809" xr:uid="{B1F09FFA-F137-4DF9-9F70-4463B2B9C61A}"/>
    <cellStyle name="60% - Accent4 18" xfId="810" xr:uid="{6F5724E8-53CB-4192-AA0C-2E7B67D0674B}"/>
    <cellStyle name="60% - Accent4 2" xfId="37" xr:uid="{88A1E4BD-F6FD-400F-AF7C-38146D89A645}"/>
    <cellStyle name="60% - Accent4 2 2" xfId="811" xr:uid="{453E9190-BAB6-40B0-AF4F-08FD68831754}"/>
    <cellStyle name="60% - Accent4 2 3" xfId="812" xr:uid="{2101184C-7F58-4731-A728-8DA6DA9C5C52}"/>
    <cellStyle name="60% - Accent4 2 4" xfId="813" xr:uid="{D68FC318-4B2F-4BBD-9C42-2B175ED4A898}"/>
    <cellStyle name="60% - Accent4 2 5" xfId="814" xr:uid="{E9CF93AE-6A13-436C-B010-D2B6F0716CDD}"/>
    <cellStyle name="60% - Accent4 3" xfId="815" xr:uid="{7B383559-8E1E-4CD4-84DF-FBC051B5101F}"/>
    <cellStyle name="60% - Accent4 4" xfId="816" xr:uid="{6DCD6FE1-D0B0-46F6-AFA3-FC0091C1639F}"/>
    <cellStyle name="60% - Accent4 5" xfId="817" xr:uid="{C299601F-0073-4B89-8DB0-51378901C1B8}"/>
    <cellStyle name="60% - Accent4 6" xfId="818" xr:uid="{C15F2B27-C4B8-4D58-873A-F4FFB7BE298E}"/>
    <cellStyle name="60% - Accent4 7" xfId="819" xr:uid="{083FE8E3-B459-4908-9AD8-09648295AF1B}"/>
    <cellStyle name="60% - Accent4 8" xfId="820" xr:uid="{16677C7E-7900-4776-BBE0-887C096A1D01}"/>
    <cellStyle name="60% - Accent4 9" xfId="821" xr:uid="{239D5045-3F0B-4BCB-9B7E-FDD15EE7F34D}"/>
    <cellStyle name="60% - Accent5 10" xfId="822" xr:uid="{0DB7182B-5D0E-490C-AFFB-F3899F480009}"/>
    <cellStyle name="60% - Accent5 11" xfId="823" xr:uid="{C2A1BA10-1CF8-4780-8E9F-7D1FF71D6AD3}"/>
    <cellStyle name="60% - Accent5 12" xfId="824" xr:uid="{58DDE477-B167-4E71-94D7-DDA4EA5D7109}"/>
    <cellStyle name="60% - Accent5 13" xfId="825" xr:uid="{7D2D132C-A571-4079-BB49-D9232B7C00BF}"/>
    <cellStyle name="60% - Accent5 14" xfId="826" xr:uid="{A2081DC4-7C23-4E5D-A45C-0D279A1403C0}"/>
    <cellStyle name="60% - Accent5 15" xfId="827" xr:uid="{AEC2722D-B6F1-412F-8D00-630D1841FFD8}"/>
    <cellStyle name="60% - Accent5 16" xfId="828" xr:uid="{44862562-DBB6-477E-B679-30EA048EE1B1}"/>
    <cellStyle name="60% - Accent5 17" xfId="829" xr:uid="{93CF759B-2D15-40CE-B287-FC4C794ED066}"/>
    <cellStyle name="60% - Accent5 18" xfId="830" xr:uid="{4538C8D6-1122-4403-89EB-F793FE14D918}"/>
    <cellStyle name="60% - Accent5 2" xfId="38" xr:uid="{1170B592-6EBE-4BE5-A809-2E12398AED28}"/>
    <cellStyle name="60% - Accent5 2 2" xfId="831" xr:uid="{C1BCE440-1714-4F1D-A4EE-622B6063F7DF}"/>
    <cellStyle name="60% - Accent5 2 3" xfId="832" xr:uid="{8A027A0B-F320-447D-942F-DC1B25EFB5D9}"/>
    <cellStyle name="60% - Accent5 2 4" xfId="833" xr:uid="{937131F4-B44D-4E60-AD8B-5A19958B54C9}"/>
    <cellStyle name="60% - Accent5 2 5" xfId="834" xr:uid="{3315E7BA-6CC6-4A6F-B9EF-B04559DC393F}"/>
    <cellStyle name="60% - Accent5 3" xfId="835" xr:uid="{7C3DE396-7ADC-4A83-BFD5-F19967002725}"/>
    <cellStyle name="60% - Accent5 4" xfId="836" xr:uid="{434C7B17-A057-4FDD-B845-091F23B649E3}"/>
    <cellStyle name="60% - Accent5 5" xfId="837" xr:uid="{59BD9FC1-3742-4141-BD2D-2B25A320B66E}"/>
    <cellStyle name="60% - Accent5 6" xfId="838" xr:uid="{D338B344-8A3A-4A14-9D6B-A21D69B69A58}"/>
    <cellStyle name="60% - Accent5 7" xfId="839" xr:uid="{FBA87C27-EFBB-48AD-BA24-571DB32A8E1C}"/>
    <cellStyle name="60% - Accent5 8" xfId="840" xr:uid="{6CC35E4D-CA57-4D9B-A64C-6F6D2B7508B8}"/>
    <cellStyle name="60% - Accent5 9" xfId="841" xr:uid="{6AFCE5EC-3F58-447A-A26B-0F1A68E6FD25}"/>
    <cellStyle name="60% - Accent6 10" xfId="842" xr:uid="{79F3B3A9-6F36-446E-AA58-AD2655964E02}"/>
    <cellStyle name="60% - Accent6 11" xfId="843" xr:uid="{7E34D92F-6A8B-4F31-AA23-7CC647AB2C1C}"/>
    <cellStyle name="60% - Accent6 12" xfId="844" xr:uid="{10BCC35F-5C60-4D30-9FA1-18737EA2FD20}"/>
    <cellStyle name="60% - Accent6 13" xfId="845" xr:uid="{B36D11FE-3741-47AD-934D-F609306FCF13}"/>
    <cellStyle name="60% - Accent6 14" xfId="846" xr:uid="{2AE25A4E-A2BD-40D4-8B37-54B966FC925F}"/>
    <cellStyle name="60% - Accent6 15" xfId="847" xr:uid="{89D65D20-DA4D-42A6-A2BF-A23747D23B6B}"/>
    <cellStyle name="60% - Accent6 16" xfId="848" xr:uid="{068F1647-2709-4189-BEA5-71DE3AFCC4ED}"/>
    <cellStyle name="60% - Accent6 17" xfId="849" xr:uid="{38662017-B340-469D-8A72-69038622C20F}"/>
    <cellStyle name="60% - Accent6 18" xfId="850" xr:uid="{3494DB49-929B-45D1-8142-0543FE66FF37}"/>
    <cellStyle name="60% - Accent6 2" xfId="39" xr:uid="{D8BB8C8D-69DB-4BC0-BE5E-26354CDF7F12}"/>
    <cellStyle name="60% - Accent6 2 2" xfId="851" xr:uid="{E2414253-822A-4D79-A854-1B3E837FF5CA}"/>
    <cellStyle name="60% - Accent6 2 3" xfId="852" xr:uid="{4ED67327-5006-468E-A0A3-C3F523980CB2}"/>
    <cellStyle name="60% - Accent6 2 4" xfId="853" xr:uid="{DF757488-CDDF-4C90-ADCD-91E7809D3010}"/>
    <cellStyle name="60% - Accent6 2 5" xfId="854" xr:uid="{B123629C-C974-45D8-97EB-7529C25CDB39}"/>
    <cellStyle name="60% - Accent6 3" xfId="855" xr:uid="{F5CD5DF9-6C54-40C7-89D5-2B24A2CAAD55}"/>
    <cellStyle name="60% - Accent6 4" xfId="856" xr:uid="{4904E69F-21C0-489A-83ED-8C3E87BFAE15}"/>
    <cellStyle name="60% - Accent6 5" xfId="857" xr:uid="{C44246B7-97B3-4AF2-A1DF-CA2B21937EDC}"/>
    <cellStyle name="60% - Accent6 6" xfId="858" xr:uid="{195431A7-3FDF-46DE-B536-78CAAD6FDDF0}"/>
    <cellStyle name="60% - Accent6 7" xfId="859" xr:uid="{91CEBD7B-E3DE-4C56-B019-50AF4972723B}"/>
    <cellStyle name="60% - Accent6 8" xfId="860" xr:uid="{D82A67DC-7FC1-4477-9ACF-863BCB23DF4A}"/>
    <cellStyle name="60% - Accent6 9" xfId="861" xr:uid="{3517324E-CF47-466F-B779-45DB803C9DC5}"/>
    <cellStyle name="Accent1 10" xfId="862" xr:uid="{898586AF-CF3C-473E-BFF8-8C645737CC71}"/>
    <cellStyle name="Accent1 11" xfId="863" xr:uid="{A92FB44E-4CCE-4DEF-B9EA-172871D323D9}"/>
    <cellStyle name="Accent1 12" xfId="864" xr:uid="{A2B5C025-9DC4-4EB5-93B4-074ED1450A62}"/>
    <cellStyle name="Accent1 13" xfId="865" xr:uid="{8ECF03FD-23D3-4118-9A1C-38BC289A4DF2}"/>
    <cellStyle name="Accent1 14" xfId="866" xr:uid="{98604A44-696A-4927-B755-BB28301194CB}"/>
    <cellStyle name="Accent1 15" xfId="867" xr:uid="{2BE112D3-5D0F-44D0-8DCC-7F970C658CD1}"/>
    <cellStyle name="Accent1 16" xfId="868" xr:uid="{024337CB-6CC3-42B3-B039-AC8396849FF7}"/>
    <cellStyle name="Accent1 17" xfId="869" xr:uid="{591D0AEA-91EE-4D12-A2B7-6F6554474DD0}"/>
    <cellStyle name="Accent1 18" xfId="870" xr:uid="{1FE94785-EC42-4988-A8DA-FA180FD1F962}"/>
    <cellStyle name="Accent1 2" xfId="40" xr:uid="{A91D6229-D97A-41C0-B6DA-D11A4EE9D16D}"/>
    <cellStyle name="Accent1 2 2" xfId="871" xr:uid="{8A6D3287-0397-4154-9AEE-B3D68523A4E4}"/>
    <cellStyle name="Accent1 2 3" xfId="872" xr:uid="{B3BC60B2-A442-4B3A-82DB-F65ABDE21360}"/>
    <cellStyle name="Accent1 2 4" xfId="873" xr:uid="{6C271A2F-1463-443A-9D0A-F63704D75927}"/>
    <cellStyle name="Accent1 2 5" xfId="874" xr:uid="{CC827286-633F-4129-89C5-0D46163B554E}"/>
    <cellStyle name="Accent1 3" xfId="875" xr:uid="{367A5FC2-71F3-46D5-A105-8A4BF0F4EA97}"/>
    <cellStyle name="Accent1 4" xfId="876" xr:uid="{E5F7E73B-5C30-466E-8BF8-BA7E86D4B729}"/>
    <cellStyle name="Accent1 5" xfId="877" xr:uid="{DEFF00D2-5303-454B-B102-F2F9BF41C628}"/>
    <cellStyle name="Accent1 6" xfId="878" xr:uid="{04F3AA05-D657-4201-84A0-C7FFB01462DA}"/>
    <cellStyle name="Accent1 7" xfId="879" xr:uid="{19B075AE-FECA-449E-B176-42FEA0949219}"/>
    <cellStyle name="Accent1 8" xfId="880" xr:uid="{39258F1B-62A4-47A9-A2C3-589520A5FFEB}"/>
    <cellStyle name="Accent1 9" xfId="881" xr:uid="{C928B074-4241-47D2-82C2-A0F9806BB9B1}"/>
    <cellStyle name="Accent2 10" xfId="882" xr:uid="{84E7E934-D9A0-47D1-98E5-641F9878BE72}"/>
    <cellStyle name="Accent2 11" xfId="883" xr:uid="{36582B56-EB74-4926-B78B-AD71200AE134}"/>
    <cellStyle name="Accent2 12" xfId="884" xr:uid="{E185AC21-7E2C-4466-A9E6-A347ED2D8B91}"/>
    <cellStyle name="Accent2 13" xfId="885" xr:uid="{F8F4F907-18DF-4AED-AA48-E121F878D338}"/>
    <cellStyle name="Accent2 14" xfId="886" xr:uid="{FE2C3855-9AB6-4745-955E-86441B78D70C}"/>
    <cellStyle name="Accent2 15" xfId="887" xr:uid="{9685B610-6B1A-4E95-BC8F-804B41F90692}"/>
    <cellStyle name="Accent2 16" xfId="888" xr:uid="{9E3383F3-421F-4713-B128-975FD3FA22AE}"/>
    <cellStyle name="Accent2 17" xfId="889" xr:uid="{683F1358-F9C0-4DD3-A6AC-706F5973B6BA}"/>
    <cellStyle name="Accent2 18" xfId="890" xr:uid="{13C3400E-2C0C-45D7-87E1-2747C6F2D068}"/>
    <cellStyle name="Accent2 2" xfId="41" xr:uid="{2B37FC71-C5CB-4838-B2B0-3F16D35BADCF}"/>
    <cellStyle name="Accent2 2 2" xfId="891" xr:uid="{D0C66C9F-ED88-4ECF-AB67-C3766EC66604}"/>
    <cellStyle name="Accent2 2 3" xfId="892" xr:uid="{A8B44122-69F2-4B49-9091-8CD491143A34}"/>
    <cellStyle name="Accent2 2 4" xfId="893" xr:uid="{86BF8A98-1B0E-410A-BE73-426E6558343A}"/>
    <cellStyle name="Accent2 2 5" xfId="894" xr:uid="{38603EEB-A36E-44EC-B851-FD090462B34A}"/>
    <cellStyle name="Accent2 3" xfId="895" xr:uid="{273828D7-80E1-43DF-948F-7B0E18B2802E}"/>
    <cellStyle name="Accent2 4" xfId="896" xr:uid="{697EA71F-4ED4-4FBE-8484-285F7F379394}"/>
    <cellStyle name="Accent2 5" xfId="897" xr:uid="{0252F9CA-27C2-4455-9103-AE886FFA9DA4}"/>
    <cellStyle name="Accent2 6" xfId="898" xr:uid="{8902BDD8-3AE1-4A38-B302-5C182E17C73F}"/>
    <cellStyle name="Accent2 7" xfId="899" xr:uid="{1BC2C4DC-4886-4543-BA49-02AA541F577A}"/>
    <cellStyle name="Accent2 8" xfId="900" xr:uid="{2E5A4A69-DC7F-426F-8BEE-361CD0AF70DD}"/>
    <cellStyle name="Accent2 9" xfId="901" xr:uid="{96C7A233-A652-4136-9CF4-AC3F486B3A32}"/>
    <cellStyle name="Accent3 10" xfId="902" xr:uid="{794C0B48-5B86-46DE-84CF-D9597BD866F7}"/>
    <cellStyle name="Accent3 11" xfId="903" xr:uid="{AEED6993-3182-482F-AC2F-A49F66E656B0}"/>
    <cellStyle name="Accent3 12" xfId="904" xr:uid="{8B2C5E45-D532-4546-82B9-432C7ECDB123}"/>
    <cellStyle name="Accent3 13" xfId="905" xr:uid="{AF84091E-CFF5-42A2-B365-DA20A56F66CD}"/>
    <cellStyle name="Accent3 14" xfId="906" xr:uid="{7ACF14A4-E1E8-4529-8AAB-7A3AB7E73A34}"/>
    <cellStyle name="Accent3 15" xfId="907" xr:uid="{EDE87147-EFD6-4845-9882-F99DD3B7B24B}"/>
    <cellStyle name="Accent3 16" xfId="908" xr:uid="{FFC5FCD6-648C-4B72-AF9F-2FF714F63607}"/>
    <cellStyle name="Accent3 17" xfId="909" xr:uid="{A75F8AC1-FF64-4F7C-A636-BFBD79EFA3B7}"/>
    <cellStyle name="Accent3 18" xfId="910" xr:uid="{6954F79C-DEC5-46D9-AEDB-A2B86B010CBD}"/>
    <cellStyle name="Accent3 2" xfId="42" xr:uid="{0256FB0A-EAAC-44FC-B493-F790ED5DED71}"/>
    <cellStyle name="Accent3 2 2" xfId="911" xr:uid="{A3E65782-403C-43D4-8A51-2DFCA1B57E06}"/>
    <cellStyle name="Accent3 2 3" xfId="912" xr:uid="{BA384D26-DCD1-4DB7-B5FB-8267D79A6110}"/>
    <cellStyle name="Accent3 2 4" xfId="913" xr:uid="{7F9C772D-EBFC-45C4-BC35-C00A2A5DB869}"/>
    <cellStyle name="Accent3 2 5" xfId="914" xr:uid="{EABD237E-7E85-49EC-956D-1F1F836974A7}"/>
    <cellStyle name="Accent3 3" xfId="915" xr:uid="{C63ADB65-BB47-4E10-819C-92E7EFFB2D62}"/>
    <cellStyle name="Accent3 4" xfId="916" xr:uid="{1E1AE3CD-235E-48C4-B7AF-8EA70D45B283}"/>
    <cellStyle name="Accent3 5" xfId="917" xr:uid="{60A713F8-AC67-4FC9-ACDC-7EB8DEA70554}"/>
    <cellStyle name="Accent3 6" xfId="918" xr:uid="{14529DB2-4A87-4690-BFE7-DCD23ABF87EC}"/>
    <cellStyle name="Accent3 7" xfId="919" xr:uid="{7FDDDBEA-C3BC-4D88-B7DF-9525F22442E4}"/>
    <cellStyle name="Accent3 8" xfId="920" xr:uid="{BF7F9D11-858B-4544-99A9-D037AA520674}"/>
    <cellStyle name="Accent3 9" xfId="921" xr:uid="{9A4B9FEF-4389-406B-B128-1144B1CB281B}"/>
    <cellStyle name="Accent4 10" xfId="922" xr:uid="{E6EF201A-1E45-41C4-B545-2BCAD4B87FB5}"/>
    <cellStyle name="Accent4 11" xfId="923" xr:uid="{1620B45C-F5DE-4FD3-AD04-0E830388BC9B}"/>
    <cellStyle name="Accent4 12" xfId="924" xr:uid="{3CF8B75A-7607-4969-9536-160403E4EC34}"/>
    <cellStyle name="Accent4 13" xfId="925" xr:uid="{6CB5F0BD-1E8E-46F7-B021-12FE1CEFB1F2}"/>
    <cellStyle name="Accent4 14" xfId="926" xr:uid="{469B5FDE-4923-4F9F-996A-55F44B85D0D6}"/>
    <cellStyle name="Accent4 15" xfId="927" xr:uid="{D78461A7-DEB0-4491-9C2A-1B273C183A61}"/>
    <cellStyle name="Accent4 16" xfId="928" xr:uid="{9EC8316C-33D2-4888-83A8-EA1FA73D7C5C}"/>
    <cellStyle name="Accent4 17" xfId="929" xr:uid="{6CA03699-A3B5-4994-8D69-C86944BAF86A}"/>
    <cellStyle name="Accent4 18" xfId="930" xr:uid="{3E7A36D4-6F0D-4BFB-9532-5EEEC079EC52}"/>
    <cellStyle name="Accent4 2" xfId="43" xr:uid="{0F891BE4-56AD-4814-840E-DBA8B42A06A8}"/>
    <cellStyle name="Accent4 2 2" xfId="931" xr:uid="{E6B48539-A3D2-4557-B42F-61C86628F595}"/>
    <cellStyle name="Accent4 2 3" xfId="932" xr:uid="{73EF571D-4B33-42A3-8ACB-6CD3788FE5DA}"/>
    <cellStyle name="Accent4 2 4" xfId="933" xr:uid="{95350CDA-3793-4A08-9483-09CC8F53DA2F}"/>
    <cellStyle name="Accent4 2 5" xfId="934" xr:uid="{069A47B0-490E-4DE3-9EB0-8FDAD5519E9B}"/>
    <cellStyle name="Accent4 3" xfId="935" xr:uid="{4C822541-FAE2-47D4-9F72-77FCC71A5604}"/>
    <cellStyle name="Accent4 4" xfId="936" xr:uid="{DB2E18DE-B618-4194-BC35-26E7C3123F2E}"/>
    <cellStyle name="Accent4 5" xfId="937" xr:uid="{8D75233F-183E-4C33-87FD-A16CE3967564}"/>
    <cellStyle name="Accent4 6" xfId="938" xr:uid="{B6D604BA-8CED-46FB-85C0-1E04B9E275E7}"/>
    <cellStyle name="Accent4 7" xfId="939" xr:uid="{6704BC50-1F80-45E0-8C51-8120937CE886}"/>
    <cellStyle name="Accent4 8" xfId="940" xr:uid="{A6A00137-613E-49B9-BDA1-CDF4D55395BD}"/>
    <cellStyle name="Accent4 9" xfId="941" xr:uid="{C45AD95B-4784-40A7-BE44-9B506BDAFF4F}"/>
    <cellStyle name="Accent5 10" xfId="942" xr:uid="{3657A0DF-EE5B-444B-934E-94D27015F080}"/>
    <cellStyle name="Accent5 11" xfId="943" xr:uid="{DCBD3FCA-0E92-4EF2-8456-0F138B051F01}"/>
    <cellStyle name="Accent5 12" xfId="944" xr:uid="{A16F9B19-0B58-4320-AB4D-8293A5D3D6AA}"/>
    <cellStyle name="Accent5 13" xfId="945" xr:uid="{DA05CC1B-6D5F-4CB3-BBC2-E1EB5776EB46}"/>
    <cellStyle name="Accent5 14" xfId="946" xr:uid="{FA4C435E-0349-48FC-91BA-242AA082127A}"/>
    <cellStyle name="Accent5 15" xfId="947" xr:uid="{F0AFCACC-7D05-4BB7-9902-F8F50B0EF224}"/>
    <cellStyle name="Accent5 16" xfId="948" xr:uid="{33F85242-0344-4EFD-B87B-8029A5F90355}"/>
    <cellStyle name="Accent5 17" xfId="949" xr:uid="{05478083-693B-42EC-9E64-E480FD78A234}"/>
    <cellStyle name="Accent5 18" xfId="950" xr:uid="{94B9A676-5004-4D4B-8243-D54EA0BCBB49}"/>
    <cellStyle name="Accent5 2" xfId="44" xr:uid="{8766D261-9CE8-4FAA-BB49-BFBCB280E23B}"/>
    <cellStyle name="Accent5 2 2" xfId="951" xr:uid="{2251E7AB-ABCF-437A-8623-7B886F6590AA}"/>
    <cellStyle name="Accent5 2 3" xfId="952" xr:uid="{8A99BE19-C5C0-448F-A0DD-BECA49A364E0}"/>
    <cellStyle name="Accent5 2 4" xfId="953" xr:uid="{22BDC7BD-8990-4C7D-AD1F-DE9718F33C68}"/>
    <cellStyle name="Accent5 2 5" xfId="954" xr:uid="{0F739AE5-FA6C-4745-A318-BC6877070F96}"/>
    <cellStyle name="Accent5 3" xfId="955" xr:uid="{D6C0F863-0FED-470E-BF7A-C255C507F89D}"/>
    <cellStyle name="Accent5 4" xfId="956" xr:uid="{595F1688-4F20-42C3-BFCA-D13D7BA34E87}"/>
    <cellStyle name="Accent5 5" xfId="957" xr:uid="{5054EEC6-7D30-4A58-A7FA-4AB545EFF384}"/>
    <cellStyle name="Accent5 6" xfId="958" xr:uid="{BFCAEFB7-B45E-4B3D-9A17-A5459FDB7D7B}"/>
    <cellStyle name="Accent5 7" xfId="959" xr:uid="{28DE95AB-58E1-4634-BEEA-E9E7B665650E}"/>
    <cellStyle name="Accent5 8" xfId="960" xr:uid="{99CCBE9A-474A-4D82-8C2F-CF6D006E7750}"/>
    <cellStyle name="Accent5 9" xfId="961" xr:uid="{AFD49AF7-8269-47D9-A958-A294B51C1015}"/>
    <cellStyle name="Accent6 10" xfId="962" xr:uid="{A1E19956-9863-4E99-AAFC-08B10C2D1FCA}"/>
    <cellStyle name="Accent6 11" xfId="963" xr:uid="{7D8C17C9-763A-4E38-A0A5-B1B6DD290BE5}"/>
    <cellStyle name="Accent6 12" xfId="964" xr:uid="{B1C880B1-D2C4-4046-AB3C-8D5D55F28CF9}"/>
    <cellStyle name="Accent6 13" xfId="965" xr:uid="{51C352C2-29D0-4E13-AE49-B911412DD8EE}"/>
    <cellStyle name="Accent6 14" xfId="966" xr:uid="{D9EA0FC2-B167-4509-9BC7-A4E3222D14AC}"/>
    <cellStyle name="Accent6 15" xfId="967" xr:uid="{61D8C610-3BC0-479E-B87F-F2756032C431}"/>
    <cellStyle name="Accent6 16" xfId="968" xr:uid="{1022B391-5D43-4B2D-937A-84BDBAC523AE}"/>
    <cellStyle name="Accent6 17" xfId="969" xr:uid="{829E455E-04E5-4FD4-BEE0-0985170F8A7E}"/>
    <cellStyle name="Accent6 18" xfId="970" xr:uid="{4F9191F7-C281-44B8-B7CF-F67B861C5350}"/>
    <cellStyle name="Accent6 2" xfId="45" xr:uid="{4B2279FB-C8BD-46D2-B5B9-AC97F338C2EA}"/>
    <cellStyle name="Accent6 2 2" xfId="971" xr:uid="{2A2D1D05-DC51-40A7-8535-095B489F33B8}"/>
    <cellStyle name="Accent6 2 3" xfId="972" xr:uid="{20895DB2-3C29-4566-B6F8-0934B1A39603}"/>
    <cellStyle name="Accent6 2 4" xfId="973" xr:uid="{AC5BC489-0207-4C42-9845-5D2360F1916F}"/>
    <cellStyle name="Accent6 2 5" xfId="974" xr:uid="{6BDF2744-F64F-44E2-A55B-D4D9D4930120}"/>
    <cellStyle name="Accent6 3" xfId="975" xr:uid="{4131FF63-E4B8-409F-A142-D71982BBC39F}"/>
    <cellStyle name="Accent6 4" xfId="976" xr:uid="{63CB5897-5E74-426F-A9FA-13995B15602C}"/>
    <cellStyle name="Accent6 5" xfId="977" xr:uid="{284F823D-C273-4B02-BA24-2F02F594E86F}"/>
    <cellStyle name="Accent6 6" xfId="978" xr:uid="{DE157950-C72F-4FD5-AEAC-B55FDC728C67}"/>
    <cellStyle name="Accent6 7" xfId="979" xr:uid="{8D9E3865-D2B8-4D72-8DE8-721F6CEC5383}"/>
    <cellStyle name="Accent6 8" xfId="980" xr:uid="{CA13A9A5-215E-4B22-BFD1-3748911EAC5A}"/>
    <cellStyle name="Accent6 9" xfId="981" xr:uid="{9E46C0A8-328D-40D1-B64B-C1FDE6432199}"/>
    <cellStyle name="Accounting" xfId="46" xr:uid="{7780DBB1-2176-4469-AEEA-74823E190C11}"/>
    <cellStyle name="Actual Date" xfId="47" xr:uid="{AFBD6419-A213-4B92-9DAC-EF4E38C59BF5}"/>
    <cellStyle name="Actual Date 2" xfId="4285" xr:uid="{AFC9B9DC-EE75-44E7-B2BB-E85390FF17CF}"/>
    <cellStyle name="ADDR" xfId="48" xr:uid="{D36956C7-4AAB-4688-B6E0-8792486AFABC}"/>
    <cellStyle name="Agara" xfId="49" xr:uid="{38B06958-B597-4093-83FD-36D50B3CF111}"/>
    <cellStyle name="Align-top" xfId="4286" xr:uid="{976C77BB-54A0-4A5D-B43A-8DFB257AFAE3}"/>
    <cellStyle name="Alternate Rows" xfId="4287" xr:uid="{51BCA9FB-C52A-40EF-B2A2-92971B474816}"/>
    <cellStyle name="Alternate Yellow" xfId="4288" xr:uid="{D4A4DA4C-1C52-4A80-9379-2D51437AF56E}"/>
    <cellStyle name="Bad 10" xfId="982" xr:uid="{84076CB5-3FE3-4388-9E2D-1C1E7B420352}"/>
    <cellStyle name="Bad 11" xfId="983" xr:uid="{BB4FE6DB-668E-43F9-847D-140FE48DB14A}"/>
    <cellStyle name="Bad 12" xfId="984" xr:uid="{946D7F87-5F56-4996-9C7B-278A4E00BFD3}"/>
    <cellStyle name="Bad 13" xfId="985" xr:uid="{3D05949F-4988-4CE0-AA1B-5D52DF2B61D3}"/>
    <cellStyle name="Bad 14" xfId="986" xr:uid="{B528A716-B45A-467A-89D8-C81C4DEA2037}"/>
    <cellStyle name="Bad 15" xfId="987" xr:uid="{1EE22EB9-67AA-4BDD-AF41-17EDAE13E921}"/>
    <cellStyle name="Bad 16" xfId="988" xr:uid="{6B7C8FA9-411F-403E-819B-8B784BDF40FB}"/>
    <cellStyle name="Bad 17" xfId="989" xr:uid="{48B9AAD1-B9DA-403D-B2FE-DF6D03FC343E}"/>
    <cellStyle name="Bad 18" xfId="990" xr:uid="{28350184-0273-4309-BA0A-42DC667F2E32}"/>
    <cellStyle name="Bad 2" xfId="50" xr:uid="{0E60CACA-3D7E-4BFD-8749-1EDC00D2390B}"/>
    <cellStyle name="Bad 2 2" xfId="991" xr:uid="{5D6F17E4-73C2-45A0-A46B-B5A7EF411007}"/>
    <cellStyle name="Bad 2 3" xfId="992" xr:uid="{C4321227-AF60-42C2-A388-54F63C6D09DA}"/>
    <cellStyle name="Bad 2 4" xfId="993" xr:uid="{D233D736-C434-4762-8E79-F9B5F455F062}"/>
    <cellStyle name="Bad 2 5" xfId="994" xr:uid="{26A79086-FCF4-4762-90A5-A22F58507DF0}"/>
    <cellStyle name="Bad 3" xfId="995" xr:uid="{CB1081EB-8A22-41F9-85B3-9CDA60353918}"/>
    <cellStyle name="Bad 4" xfId="996" xr:uid="{DC629959-D9FA-45A6-B053-DFFCA0C88188}"/>
    <cellStyle name="Bad 5" xfId="997" xr:uid="{7A3428AE-9570-489A-9AFE-92FEE92EA529}"/>
    <cellStyle name="Bad 6" xfId="998" xr:uid="{67BC5347-5825-4EC1-A24D-B949A787B61A}"/>
    <cellStyle name="Bad 7" xfId="999" xr:uid="{E422D506-0585-427B-A807-5B3E5FCA4E83}"/>
    <cellStyle name="Bad 8" xfId="1000" xr:uid="{09A95700-C09D-4F37-BFBC-2FFCFC3A73F7}"/>
    <cellStyle name="Bad 9" xfId="1001" xr:uid="{7D262FE0-2A9D-490E-950D-C50A440CCF9D}"/>
    <cellStyle name="Basic" xfId="4485" xr:uid="{6401362B-DA09-4AE5-B451-4A21D29AEBE1}"/>
    <cellStyle name="black" xfId="4163" xr:uid="{CFE40844-0CC4-4D2F-8F1A-BF1A3EE7DD25}"/>
    <cellStyle name="blu" xfId="4164" xr:uid="{8BF945ED-0A47-42D5-A445-23A0B1AD548C}"/>
    <cellStyle name="Body" xfId="51" xr:uid="{6F9ACC25-8068-4F1F-A4F8-305DFBD0CDFF}"/>
    <cellStyle name="Bold Red" xfId="4289" xr:uid="{628EB75D-09B0-4859-AB0A-5EEBDB97A869}"/>
    <cellStyle name="bot" xfId="4165" xr:uid="{F57C140E-3EA6-4A8D-BF6F-3D36B07C68DB}"/>
    <cellStyle name="Bottom bold border" xfId="52" xr:uid="{C1931DF8-A006-46C0-B380-B42FC0AB600C}"/>
    <cellStyle name="Bottom single border" xfId="53" xr:uid="{002C544A-215C-4ACC-9B97-A84012E25DA5}"/>
    <cellStyle name="Bullet" xfId="4166" xr:uid="{F3EA035A-DC08-4584-AD68-06A6871D1DEC}"/>
    <cellStyle name="Bullet [0]" xfId="4486" xr:uid="{0E12AEF8-9EA5-4F28-A419-8396A1D48BC5}"/>
    <cellStyle name="Bullet [2]" xfId="4487" xr:uid="{C5E29BAA-50B4-49FF-9E86-74F2A1C17DBB}"/>
    <cellStyle name="Bullet [4]" xfId="4488" xr:uid="{8FCC46DE-DADC-4CB7-853E-6D2FA8CBB87C}"/>
    <cellStyle name="Business Unit" xfId="54" xr:uid="{33821D16-0CAF-4F27-9A2D-50DC70A3E260}"/>
    <cellStyle name="c" xfId="4167" xr:uid="{5A413FFE-5187-4FDE-BCB2-3D06C0D37EB6}"/>
    <cellStyle name="c," xfId="4168" xr:uid="{8D03CF71-BD02-45CF-898E-50225CAA0597}"/>
    <cellStyle name="c_HardInc " xfId="4169" xr:uid="{7C9CE386-6FF4-42D8-B5A8-B095BD239D1F}"/>
    <cellStyle name="c_HardInc _ITC Great Plains Formula 1-12-09a" xfId="4489" xr:uid="{26CECBDA-0028-4714-B1E2-F2371A17CFDC}"/>
    <cellStyle name="C00A" xfId="55" xr:uid="{9E230D11-2155-4839-910A-6999E1785917}"/>
    <cellStyle name="C00B" xfId="56" xr:uid="{D8C73968-83C5-486A-B169-476F99DDC340}"/>
    <cellStyle name="C00L" xfId="57" xr:uid="{718C8195-E18F-4035-8D11-E000FF6A5AD9}"/>
    <cellStyle name="C01A" xfId="58" xr:uid="{CF78D17D-9138-470C-80EC-201AE5ECE497}"/>
    <cellStyle name="C01B" xfId="59" xr:uid="{67A113E3-8BA7-483C-9374-CA3D05224189}"/>
    <cellStyle name="C01H" xfId="60" xr:uid="{36664E22-2AA0-46AD-8EF6-F88A077A4825}"/>
    <cellStyle name="C01L" xfId="61" xr:uid="{88373209-ABB3-49F5-BDC2-B6BD013941FD}"/>
    <cellStyle name="C02A" xfId="62" xr:uid="{4C251FCD-5184-4264-9740-1A8B609F1291}"/>
    <cellStyle name="C02B" xfId="63" xr:uid="{17F11F6C-A727-48F9-8809-8FFB901957F3}"/>
    <cellStyle name="C02H" xfId="64" xr:uid="{CA58E35A-6D7C-4935-B32E-A5EA8FA0ADB2}"/>
    <cellStyle name="C02L" xfId="65" xr:uid="{C0E2D6A6-A3C2-42B5-89AF-E0E9CBFAAF27}"/>
    <cellStyle name="C03A" xfId="66" xr:uid="{1E8FA9F6-052C-4FF0-BCF9-EF85318E96E3}"/>
    <cellStyle name="C03B" xfId="67" xr:uid="{ED4CFA47-BAC4-4424-93E1-68C57CD102DE}"/>
    <cellStyle name="C03H" xfId="68" xr:uid="{A8BAD95C-A37F-47AC-B077-DF6F84C5E360}"/>
    <cellStyle name="C03L" xfId="69" xr:uid="{FFE0FEEF-2049-4FFD-9838-8CF9BCF784C5}"/>
    <cellStyle name="C04A" xfId="70" xr:uid="{6B64E2EE-783E-4456-985E-E7FD1D8AE189}"/>
    <cellStyle name="C04B" xfId="71" xr:uid="{A6441BD4-DAB4-4533-845A-8984673AB675}"/>
    <cellStyle name="C04H" xfId="72" xr:uid="{77BB46CB-11BB-416A-8C07-EBCC31792350}"/>
    <cellStyle name="C04L" xfId="73" xr:uid="{46211764-F955-4738-BA26-6B23F1778CD6}"/>
    <cellStyle name="C05A" xfId="74" xr:uid="{886933D6-893A-46E8-A907-C61E3713A6C3}"/>
    <cellStyle name="C05B" xfId="75" xr:uid="{070EBDF9-67B6-4B02-A7B6-9C96522E9495}"/>
    <cellStyle name="C05H" xfId="76" xr:uid="{35CB9C8E-8F6A-4536-8089-E50153382567}"/>
    <cellStyle name="C05L" xfId="77" xr:uid="{B83FC0FF-26B8-4C98-949A-164AD13B99EE}"/>
    <cellStyle name="C05L 2" xfId="4170" xr:uid="{5911D909-E594-46B1-B815-9679CE890FC5}"/>
    <cellStyle name="C06A" xfId="78" xr:uid="{9F6F93E3-E3E8-4F56-90FC-A5C2A7F881F3}"/>
    <cellStyle name="C06B" xfId="79" xr:uid="{81C28EAC-817F-42F7-985A-8BA6E31F140E}"/>
    <cellStyle name="C06H" xfId="80" xr:uid="{8345A24C-8EE2-4D0F-8618-63FEDAF2B50E}"/>
    <cellStyle name="C06L" xfId="81" xr:uid="{A54A89AF-796D-45DC-93B7-948E8AB9895F}"/>
    <cellStyle name="C07A" xfId="82" xr:uid="{33EFA112-FC54-4646-90B5-13589ED042C9}"/>
    <cellStyle name="C07B" xfId="83" xr:uid="{7D23E7E1-BAD2-4B37-9814-70416587C012}"/>
    <cellStyle name="C07H" xfId="84" xr:uid="{D42AB7DB-1B44-42F7-9290-7A1F1A48D821}"/>
    <cellStyle name="C07L" xfId="85" xr:uid="{F6ABBC8A-4318-4437-A38C-AE1371AD12BD}"/>
    <cellStyle name="c1" xfId="4171" xr:uid="{7D0C72FA-95C5-4BDB-AE9F-89F6551A0983}"/>
    <cellStyle name="c1," xfId="4172" xr:uid="{0A619837-91E4-404F-95FB-6297DC096B4E}"/>
    <cellStyle name="c2" xfId="4173" xr:uid="{F41B76F0-688A-42EF-AAA4-A6CC39866A4A}"/>
    <cellStyle name="c2," xfId="4174" xr:uid="{268A1D0F-EECA-453E-8F51-A03534ED5E5C}"/>
    <cellStyle name="c3" xfId="4175" xr:uid="{D0EAE6C8-3592-4D16-BB06-4F02058BA031}"/>
    <cellStyle name="Calculation 10" xfId="1002" xr:uid="{93DA2460-DD13-46D3-A882-89E4EB140616}"/>
    <cellStyle name="Calculation 11" xfId="1003" xr:uid="{AB58F3EA-FBCF-41C3-9859-131194E38771}"/>
    <cellStyle name="Calculation 12" xfId="1004" xr:uid="{4D00B458-6789-4D6C-A34C-3FDD381738D3}"/>
    <cellStyle name="Calculation 13" xfId="1005" xr:uid="{E277653C-C3E7-4F14-AA43-A742DE484038}"/>
    <cellStyle name="Calculation 14" xfId="1006" xr:uid="{68551D64-0AD5-427F-AD62-92891F4D5517}"/>
    <cellStyle name="Calculation 15" xfId="1007" xr:uid="{4B1185A2-0528-421A-8D57-AA86CF501B59}"/>
    <cellStyle name="Calculation 16" xfId="1008" xr:uid="{1CD11C22-CD20-41FA-B8E5-5F4EB3EB69FD}"/>
    <cellStyle name="Calculation 17" xfId="1009" xr:uid="{4712FF44-6553-4114-9BAF-A3FB00AE3B39}"/>
    <cellStyle name="Calculation 18" xfId="1010" xr:uid="{DAF0880B-0355-4062-B1A7-8C3F7E647131}"/>
    <cellStyle name="Calculation 2" xfId="86" xr:uid="{D8277592-BD24-480E-BDA3-3CD768B8EBD6}"/>
    <cellStyle name="Calculation 2 2" xfId="1011" xr:uid="{F2619D7E-0EAC-4BB6-A717-E92C4CCC35A6}"/>
    <cellStyle name="Calculation 2 3" xfId="1012" xr:uid="{DD395251-086E-4DAA-9A6A-7C754D1A3922}"/>
    <cellStyle name="Calculation 2 4" xfId="1013" xr:uid="{9311C262-4F0A-4C14-88A5-AB255917A9DF}"/>
    <cellStyle name="Calculation 2 5" xfId="1014" xr:uid="{9E18ADF2-D43B-4936-9DF2-16EACA485204}"/>
    <cellStyle name="Calculation 3" xfId="1015" xr:uid="{E3CE882C-F4B6-477B-A971-320ACD5AC6CA}"/>
    <cellStyle name="Calculation 4" xfId="1016" xr:uid="{D7A608BB-620D-4FBC-838D-5909EC0ACB1C}"/>
    <cellStyle name="Calculation 5" xfId="1017" xr:uid="{93ABF25C-A31A-44DA-828D-BFBD17DF008C}"/>
    <cellStyle name="Calculation 6" xfId="1018" xr:uid="{45D54643-FF8D-4F45-A791-B20191CF54FF}"/>
    <cellStyle name="Calculation 7" xfId="1019" xr:uid="{879E53B7-C87D-4D00-AB92-57DF1E521716}"/>
    <cellStyle name="Calculation 8" xfId="1020" xr:uid="{DA95B877-AE5B-4DC2-950B-EE9FF07CE902}"/>
    <cellStyle name="Calculation 9" xfId="1021" xr:uid="{396B02AA-88F1-4B9D-A2AE-5F9F149F7F5F}"/>
    <cellStyle name="Cancel" xfId="4290" xr:uid="{0307FA61-41B8-4B9E-A179-9B6635525338}"/>
    <cellStyle name="cas" xfId="4176" xr:uid="{E0892AB9-E7C3-406B-9739-420EE5046AF4}"/>
    <cellStyle name="Centered Heading" xfId="4177" xr:uid="{37EF657F-E82A-46FC-B039-176AF3B8139A}"/>
    <cellStyle name="Check Cell 10" xfId="1022" xr:uid="{3F862DB5-55BF-4024-82E2-14C2BCA82807}"/>
    <cellStyle name="Check Cell 11" xfId="1023" xr:uid="{3544AB9A-FE04-42D7-8E4C-76AB4F861AB9}"/>
    <cellStyle name="Check Cell 12" xfId="1024" xr:uid="{524A7A56-7645-4BB7-B43E-AB9F8BFD6C1B}"/>
    <cellStyle name="Check Cell 13" xfId="1025" xr:uid="{F1355D98-35BD-4769-ABB1-5E3FD20D307D}"/>
    <cellStyle name="Check Cell 14" xfId="1026" xr:uid="{83B9225B-4082-4ACC-8F96-AE587B6585A0}"/>
    <cellStyle name="Check Cell 15" xfId="1027" xr:uid="{2A549316-54BD-4BD4-96C2-9B09E6A06079}"/>
    <cellStyle name="Check Cell 16" xfId="1028" xr:uid="{8C62BA22-6AEF-467F-9D24-FA03081081DD}"/>
    <cellStyle name="Check Cell 17" xfId="1029" xr:uid="{C6800E5D-F033-43C2-9DF3-709F7D3B8FEB}"/>
    <cellStyle name="Check Cell 18" xfId="1030" xr:uid="{EF4FF9BF-FA25-4286-921D-BFF0219569EB}"/>
    <cellStyle name="Check Cell 2" xfId="87" xr:uid="{9F8FC801-7FDB-4E01-94E4-19AF7FB02C6C}"/>
    <cellStyle name="Check Cell 2 2" xfId="1031" xr:uid="{42BFC9A9-4F30-4C34-9FE1-40A253EC8343}"/>
    <cellStyle name="Check Cell 2 3" xfId="1032" xr:uid="{71E02726-3EEB-4AA3-8044-A9AFCA2543B0}"/>
    <cellStyle name="Check Cell 2 4" xfId="1033" xr:uid="{0A2A1F20-39A2-400B-863C-81286AA231E6}"/>
    <cellStyle name="Check Cell 2 5" xfId="1034" xr:uid="{406C7E53-0EE2-48DB-9D5B-BBEBD5190C27}"/>
    <cellStyle name="Check Cell 3" xfId="1035" xr:uid="{9ABAFF7E-3448-4C35-9FDD-EC4DD9706F0A}"/>
    <cellStyle name="Check Cell 4" xfId="1036" xr:uid="{72DC4077-30BC-411A-9B6A-A20F64C078BA}"/>
    <cellStyle name="Check Cell 5" xfId="1037" xr:uid="{08CB1DD0-AE6F-4691-97BC-B8FD89AB8275}"/>
    <cellStyle name="Check Cell 6" xfId="1038" xr:uid="{1E29628C-AFEE-44F2-8190-CB6B8FAE087F}"/>
    <cellStyle name="Check Cell 7" xfId="1039" xr:uid="{9B7AB15B-B785-437D-B5AF-EA9D6F933DA2}"/>
    <cellStyle name="Check Cell 8" xfId="1040" xr:uid="{2AF4BBB3-9C6F-48F1-80BB-201035756982}"/>
    <cellStyle name="Check Cell 9" xfId="1041" xr:uid="{2075B103-60D6-44BE-BB8A-C30CE3A1F72C}"/>
    <cellStyle name="Column.Head" xfId="4291" xr:uid="{0C0A25E7-6668-4B57-BA71-311EC3E7FD8F}"/>
    <cellStyle name="Comma" xfId="1" builtinId="3"/>
    <cellStyle name="Comma  - Style1" xfId="4490" xr:uid="{E43EB92D-4911-47A3-AAB8-B8A09160C0FE}"/>
    <cellStyle name="Comma  - Style2" xfId="4491" xr:uid="{5DF789C5-3D91-4D86-9C55-767B8A2B2D31}"/>
    <cellStyle name="Comma  - Style3" xfId="4492" xr:uid="{458F834B-411B-4A32-97F0-C78BC21C6BB9}"/>
    <cellStyle name="Comma  - Style4" xfId="4493" xr:uid="{34C89CB6-B8E6-40D5-A815-9801A47DD643}"/>
    <cellStyle name="Comma  - Style5" xfId="4494" xr:uid="{90963EB1-CB27-4403-BE14-15A0D7843FA3}"/>
    <cellStyle name="Comma  - Style6" xfId="4495" xr:uid="{EEFE6FA5-40C1-463F-9373-D26C071A378B}"/>
    <cellStyle name="Comma  - Style7" xfId="4496" xr:uid="{937122D0-984B-4345-8EB8-A8B0E4A86AE9}"/>
    <cellStyle name="Comma  - Style8" xfId="4497" xr:uid="{CA8EB3C6-4E57-4E0A-B5FC-53CFEEBE7404}"/>
    <cellStyle name="Comma [0] 2" xfId="1042" xr:uid="{9012D5CD-3A29-4011-BA5E-F0C1E96A059C}"/>
    <cellStyle name="Comma [0] 3" xfId="4178" xr:uid="{39A83DBA-337D-4E58-9A4F-76B28D98E526}"/>
    <cellStyle name="Comma [0] 3 2" xfId="4672" xr:uid="{12C57CC0-D471-43E5-8F64-DF848E3956FC}"/>
    <cellStyle name="Comma [0] 3 2 2" xfId="5159" xr:uid="{6D75121E-627D-4692-A698-B1913E34C312}"/>
    <cellStyle name="Comma [0] 4" xfId="4179" xr:uid="{3D47FB16-37F8-44DA-8D21-3A5C9D1A0388}"/>
    <cellStyle name="Comma [0] 4 2" xfId="5054" xr:uid="{42D5632D-C09C-413B-9FDA-E96C09A81462}"/>
    <cellStyle name="Comma [1]" xfId="4292" xr:uid="{CE598956-716F-468D-B074-5E434C9A87F1}"/>
    <cellStyle name="Comma [2]" xfId="4293" xr:uid="{58708BB0-6BFF-4BB7-8538-612D3BDD8F5C}"/>
    <cellStyle name="Comma [3]" xfId="4498" xr:uid="{779C5C5C-C16B-4A2E-A937-60A44E4D9EE2}"/>
    <cellStyle name="Comma 0" xfId="88" xr:uid="{8286DA0F-1FB8-480E-854B-93D72889F311}"/>
    <cellStyle name="Comma 0.0" xfId="4180" xr:uid="{EE1DC590-B032-47AD-84B1-B660F33004DB}"/>
    <cellStyle name="Comma 0.00" xfId="4181" xr:uid="{F4E863F4-15D0-4283-9673-72834B947CB1}"/>
    <cellStyle name="Comma 0.000" xfId="4182" xr:uid="{A5810710-723F-48D9-A083-4CE108B36799}"/>
    <cellStyle name="Comma 0.0000" xfId="4183" xr:uid="{046084F3-39D0-41FE-8DE9-7559BF618C37}"/>
    <cellStyle name="Comma 10" xfId="8" xr:uid="{65838B39-7787-47D5-987A-FADCDC12F756}"/>
    <cellStyle name="Comma 10 2" xfId="1043" xr:uid="{E22F39E3-E4F4-4DB0-9575-1DC0BFA4FEA3}"/>
    <cellStyle name="Comma 10 2 2" xfId="1044" xr:uid="{9A1B8BBB-C104-4338-9727-ED5C97875F31}"/>
    <cellStyle name="Comma 10 3" xfId="1045" xr:uid="{CA742D0A-1960-4422-A30E-540091649657}"/>
    <cellStyle name="Comma 10 4" xfId="4499" xr:uid="{F367473C-3DDE-4664-9797-778F76038E81}"/>
    <cellStyle name="Comma 10 4 2" xfId="5074" xr:uid="{54AFA7F1-D220-4FF1-9C9A-5FABD333905C}"/>
    <cellStyle name="Comma 10 5" xfId="4500" xr:uid="{6C8224B5-AAEC-4D7B-A521-A26380833316}"/>
    <cellStyle name="Comma 10 5 2" xfId="5075" xr:uid="{43EE4E5A-62BA-4DD5-9233-A981DDD7CEE9}"/>
    <cellStyle name="Comma 10 6" xfId="4478" xr:uid="{4176F2E2-838B-4C0C-8968-727ED2C4802A}"/>
    <cellStyle name="Comma 11" xfId="1046" xr:uid="{9CD2467D-53F4-410A-A5E1-E975844F11CB}"/>
    <cellStyle name="Comma 12" xfId="1047" xr:uid="{65757E91-D0E5-4C2D-919E-7E141B818FB2}"/>
    <cellStyle name="Comma 12 2" xfId="4673" xr:uid="{E8F1B96A-DEC5-4392-ABFA-9260B7B42932}"/>
    <cellStyle name="Comma 12 2 2" xfId="4681" xr:uid="{B795310C-1F5E-441F-A987-4B7DC69F4512}"/>
    <cellStyle name="Comma 12 2 2 2" xfId="5168" xr:uid="{58954245-927B-4861-B7CB-C96098FE6AFA}"/>
    <cellStyle name="Comma 12 2 3" xfId="5160" xr:uid="{3061872F-6F40-4349-B7EB-B570F3EAC4CB}"/>
    <cellStyle name="Comma 12 3" xfId="4667" xr:uid="{9E387DC7-A316-4490-A990-5F0B6C301F09}"/>
    <cellStyle name="Comma 12 3 2" xfId="5155" xr:uid="{E7F07B3D-C0FE-45BA-B033-AFF0FC031466}"/>
    <cellStyle name="Comma 13" xfId="1048" xr:uid="{1C048E4D-E87B-4ED1-B4C8-B18747C72AF9}"/>
    <cellStyle name="Comma 13 2" xfId="4670" xr:uid="{03750A67-00DD-470C-B6E0-26EECD2D30D4}"/>
    <cellStyle name="Comma 13 2 2" xfId="4680" xr:uid="{3D565AAF-5D9E-43C2-85DF-8CE1C60A79CB}"/>
    <cellStyle name="Comma 13 2 2 2" xfId="5167" xr:uid="{C90BCEDF-61A2-4F4B-91C9-003B370FFECE}"/>
    <cellStyle name="Comma 13 2 3" xfId="5157" xr:uid="{F94EF0C1-BF58-4DB1-93E9-01809A5F9DC9}"/>
    <cellStyle name="Comma 14" xfId="1049" xr:uid="{72ACDC9B-810E-4AB7-BFAF-FED4E4E655B2}"/>
    <cellStyle name="Comma 15" xfId="1050" xr:uid="{9C899A55-60E5-4DCC-A4CE-9371EA1299AF}"/>
    <cellStyle name="Comma 16" xfId="1051" xr:uid="{A99E235A-ED80-4F0E-AE4E-A827799F5499}"/>
    <cellStyle name="Comma 17" xfId="1052" xr:uid="{F9CC2B25-0231-4C4E-A562-EAED55DC2F0F}"/>
    <cellStyle name="Comma 18" xfId="1053" xr:uid="{7BB384A6-6103-4421-ACE2-958DC9B18885}"/>
    <cellStyle name="Comma 19" xfId="1054" xr:uid="{D9B3C485-A3D0-41D7-91D0-533B4CA33373}"/>
    <cellStyle name="Comma 2" xfId="9" xr:uid="{D826E333-07B7-4491-A6AE-4375957753CA}"/>
    <cellStyle name="Comma 2 2" xfId="1055" xr:uid="{42398A45-A82E-495C-B952-431A01D890F4}"/>
    <cellStyle name="Comma 2 2 2" xfId="4674" xr:uid="{1F7D9FD7-A4A0-4CEA-B694-5C88368400D3}"/>
    <cellStyle name="Comma 2 2 2 2" xfId="5161" xr:uid="{94FDDC5A-C0BB-4547-8128-B55F6B6573FF}"/>
    <cellStyle name="Comma 2 3" xfId="1056" xr:uid="{8D0EB88B-B6A0-4D7F-9173-08835B759E13}"/>
    <cellStyle name="Comma 2 3 2" xfId="1057" xr:uid="{C7CDE7A2-8917-41B2-B2DF-4806D5EE3318}"/>
    <cellStyle name="Comma 2 3 2 2" xfId="1058" xr:uid="{75DF969B-7C68-4110-87FD-D37134513933}"/>
    <cellStyle name="Comma 2 3 2 2 2" xfId="5032" xr:uid="{05D1A586-2079-4E5C-97D1-3FC68F3A4AEB}"/>
    <cellStyle name="Comma 2 3 2 3" xfId="5031" xr:uid="{84657052-5489-47B6-B585-F4D081009530}"/>
    <cellStyle name="Comma 2 3 3" xfId="1059" xr:uid="{4024D196-960C-4149-BD5F-98EDB9FE8BC9}"/>
    <cellStyle name="Comma 2 3 3 2" xfId="5033" xr:uid="{4F80878A-FE82-484A-AE5F-43B6A8D74262}"/>
    <cellStyle name="Comma 2 3 4" xfId="5030" xr:uid="{1E90B6EC-CC0D-4B14-87D6-79D9D5A5F045}"/>
    <cellStyle name="Comma 2 4" xfId="1060" xr:uid="{B36FA839-05FE-4E5A-8D0E-2B2C4DBA2BB7}"/>
    <cellStyle name="Comma 2 5" xfId="1061" xr:uid="{BED2B4BF-535D-4231-B49E-CCE32DE82262}"/>
    <cellStyle name="Comma 20" xfId="1062" xr:uid="{38917396-2FCF-4F9E-8657-BCDE56BA67B4}"/>
    <cellStyle name="Comma 21" xfId="1063" xr:uid="{DBAC0C3A-1AC4-462E-AF2E-31E55676F469}"/>
    <cellStyle name="Comma 22" xfId="1064" xr:uid="{17DAAE65-CC1A-4B52-9FB9-0D22E413FEE0}"/>
    <cellStyle name="Comma 23" xfId="1065" xr:uid="{28E6A511-DAD3-446C-81DD-01A64D365ABD}"/>
    <cellStyle name="Comma 24" xfId="1066" xr:uid="{2792D22B-638C-4C26-8619-D467DC6ECED1}"/>
    <cellStyle name="Comma 25" xfId="1067" xr:uid="{3AFB80C1-54A2-4995-A408-7488DB9A8DD1}"/>
    <cellStyle name="Comma 26" xfId="1068" xr:uid="{6060EA2E-454E-4987-94B2-7AA8AC59AD07}"/>
    <cellStyle name="Comma 27" xfId="1069" xr:uid="{FC02A87B-D352-43F4-B876-B30DD9DC294A}"/>
    <cellStyle name="Comma 28" xfId="1070" xr:uid="{4EA1D33A-74E1-443C-A730-3EF5F68A1963}"/>
    <cellStyle name="Comma 29" xfId="1071" xr:uid="{F0C5FE88-0C9D-4D6E-B602-434AF39DA38C}"/>
    <cellStyle name="Comma 3" xfId="89" xr:uid="{BC4EA394-36B2-4214-8D96-BE74520735E5}"/>
    <cellStyle name="Comma 3 2" xfId="1072" xr:uid="{FCAAEB2B-8A71-4EDB-A179-A9806F4A9C62}"/>
    <cellStyle name="Comma 3 3" xfId="1073" xr:uid="{97BF3B41-32C6-4FD9-ABED-450B01EFE918}"/>
    <cellStyle name="Comma 3 3 2" xfId="1074" xr:uid="{E706D034-059E-4109-A6AE-82595CDB57CE}"/>
    <cellStyle name="Comma 3 4" xfId="1075" xr:uid="{C6BAF282-08B1-4A6C-9010-4327348B9F76}"/>
    <cellStyle name="Comma 3 5" xfId="4688" xr:uid="{8CFF2450-E2AE-4A7D-9726-4E048628D774}"/>
    <cellStyle name="Comma 30" xfId="1076" xr:uid="{C56B26AC-6ACD-46C5-833D-7D1638BB06F2}"/>
    <cellStyle name="Comma 31" xfId="1077" xr:uid="{FDF9DB1E-807A-41B2-8347-26F92A31AE59}"/>
    <cellStyle name="Comma 32" xfId="1078" xr:uid="{11E380A6-9402-43EC-9BE2-50F858F7622A}"/>
    <cellStyle name="Comma 33" xfId="1079" xr:uid="{15DF8C1A-F8DA-49D2-A7B2-3C9FF0ABE610}"/>
    <cellStyle name="Comma 34" xfId="1080" xr:uid="{583D4CBF-42EC-4720-A1A5-E07D37314258}"/>
    <cellStyle name="Comma 35" xfId="1081" xr:uid="{B26EE1E7-6D7A-43CC-B0AA-EF28E370322D}"/>
    <cellStyle name="Comma 36" xfId="1082" xr:uid="{474BD9EA-A510-4173-B2D7-65D1EC16766D}"/>
    <cellStyle name="Comma 37" xfId="1083" xr:uid="{AB512392-9B6D-49E0-BB54-A9CF4125E54E}"/>
    <cellStyle name="Comma 38" xfId="1084" xr:uid="{51048E6E-E15F-4907-B715-191DDBA07757}"/>
    <cellStyle name="Comma 39" xfId="1085" xr:uid="{C08B0984-AB85-49E2-9218-09BAD4668086}"/>
    <cellStyle name="Comma 4" xfId="90" xr:uid="{778D7A43-FD0B-4A4F-AF27-8CC5017C6D33}"/>
    <cellStyle name="Comma 4 2" xfId="1086" xr:uid="{B4164691-93C7-4871-B838-BFADD0964700}"/>
    <cellStyle name="Comma 40" xfId="1087" xr:uid="{C36E6108-4B84-466F-A18D-51A9B2816FCE}"/>
    <cellStyle name="Comma 41" xfId="1088" xr:uid="{5622E850-6F39-48FD-B954-672721811D19}"/>
    <cellStyle name="Comma 42" xfId="1089" xr:uid="{74F96051-8427-46BD-81BB-F41539C53BCA}"/>
    <cellStyle name="Comma 43" xfId="1090" xr:uid="{3EDE6FEB-EA88-4E63-86CF-C2B563F1B3C1}"/>
    <cellStyle name="Comma 44" xfId="1091" xr:uid="{487588DD-1AE4-4CB3-AD77-64EEF6B70802}"/>
    <cellStyle name="Comma 45" xfId="1092" xr:uid="{AA49A400-0614-49DB-B937-8510472FB9A1}"/>
    <cellStyle name="Comma 46" xfId="1093" xr:uid="{D1A4D034-B99B-489E-AD45-981D1F85BE9B}"/>
    <cellStyle name="Comma 47" xfId="1094" xr:uid="{A0B02E1E-FC7F-46EF-8971-A9B083959646}"/>
    <cellStyle name="Comma 48" xfId="1095" xr:uid="{7DD1B505-D996-4D2B-B3D8-186D2AB9B53D}"/>
    <cellStyle name="Comma 49" xfId="1096" xr:uid="{E4D30763-3FFD-47C6-B7AA-1224CC9DA5B2}"/>
    <cellStyle name="Comma 5" xfId="1097" xr:uid="{F020ED94-1510-4864-9DF8-D049BCF49A69}"/>
    <cellStyle name="Comma 5 2" xfId="1098" xr:uid="{7EA6AD0B-5A3D-46F7-9B7D-C5C71271AE1D}"/>
    <cellStyle name="Comma 50" xfId="1099" xr:uid="{B07750B4-F1FF-4E0E-8A87-52049E9C3043}"/>
    <cellStyle name="Comma 51" xfId="1100" xr:uid="{473CA214-F162-44E7-9257-E1215FE0A25C}"/>
    <cellStyle name="Comma 52" xfId="1101" xr:uid="{B680A88C-E99C-45BC-BE63-F3A982F8C7C1}"/>
    <cellStyle name="Comma 53" xfId="1102" xr:uid="{9AA8FC2C-06B9-41EA-A4A3-A38CD855526C}"/>
    <cellStyle name="Comma 54" xfId="1103" xr:uid="{9135CDBD-BCAA-4E0D-A612-7B5F9030BC4F}"/>
    <cellStyle name="Comma 55" xfId="1104" xr:uid="{087277F5-4F59-4974-A2F1-C4640B17B652}"/>
    <cellStyle name="Comma 56" xfId="1105" xr:uid="{40C2953A-B119-480B-AEBE-3B903197BDE8}"/>
    <cellStyle name="Comma 57" xfId="1106" xr:uid="{0522AF4E-D6F7-4A11-94F0-7F6743A4F9FE}"/>
    <cellStyle name="Comma 57 2" xfId="1107" xr:uid="{EC551423-55CB-4863-B27F-D6F3CC5BCAD4}"/>
    <cellStyle name="Comma 58" xfId="1108" xr:uid="{DF823CD0-CEFC-4938-884A-61A17584DC44}"/>
    <cellStyle name="Comma 58 2" xfId="1109" xr:uid="{161940E1-9F7A-4247-BF29-4F311D2159D7}"/>
    <cellStyle name="Comma 59" xfId="1110" xr:uid="{797D8795-760C-4506-9683-B7A56F09B69B}"/>
    <cellStyle name="Comma 59 2" xfId="1111" xr:uid="{A53D6CC9-0F3B-4B81-8CE1-2759618ACC85}"/>
    <cellStyle name="Comma 6" xfId="1112" xr:uid="{7433261E-0026-459C-8D7C-27D703E6BD48}"/>
    <cellStyle name="Comma 6 2" xfId="1113" xr:uid="{48B3CBD6-C630-46D1-A3F3-DCE6079925C5}"/>
    <cellStyle name="Comma 6 3" xfId="4294" xr:uid="{D10EE525-FB29-4AAE-A274-BEBB8C19144D}"/>
    <cellStyle name="Comma 60" xfId="1114" xr:uid="{DD365DA2-135F-49AF-9E90-002F83EDF697}"/>
    <cellStyle name="Comma 60 2" xfId="1115" xr:uid="{0308F630-5514-4639-BD89-4CDC9F7AEFE6}"/>
    <cellStyle name="Comma 61" xfId="1116" xr:uid="{C719D986-F7C9-4C4E-A2A7-C4B21F4ABDD2}"/>
    <cellStyle name="Comma 61 2" xfId="1117" xr:uid="{79EC8F29-30F8-44B4-A9CB-22E3144BE203}"/>
    <cellStyle name="Comma 62" xfId="1118" xr:uid="{43558D41-5F03-4C10-B9A1-FEDC57F7AC39}"/>
    <cellStyle name="Comma 62 2" xfId="1119" xr:uid="{D27FD7D3-00DB-45D8-ADEC-AF4028C303F4}"/>
    <cellStyle name="Comma 63" xfId="1120" xr:uid="{E78A916D-F6D2-48C7-93DC-855372082EB9}"/>
    <cellStyle name="Comma 63 2" xfId="1121" xr:uid="{C2469697-8132-47C2-849D-83E2A02F876A}"/>
    <cellStyle name="Comma 64" xfId="1122" xr:uid="{E89C8600-BF00-4FA5-A85A-53A2DA5A5D97}"/>
    <cellStyle name="Comma 64 2" xfId="1123" xr:uid="{3C687286-0DC3-4621-AAF7-6837CAD5FD63}"/>
    <cellStyle name="Comma 65" xfId="1124" xr:uid="{7CAB8D1A-F8EC-481E-8BBB-36215B066690}"/>
    <cellStyle name="Comma 65 2" xfId="1125" xr:uid="{3E0031D3-815A-4F47-A661-5C4AA1149C43}"/>
    <cellStyle name="Comma 66" xfId="1126" xr:uid="{21FE3FC0-1DC2-479D-8DAA-DBA6264D1403}"/>
    <cellStyle name="Comma 66 2" xfId="1127" xr:uid="{0B5A65C1-6CDE-4A0B-97EE-46B109A92336}"/>
    <cellStyle name="Comma 67" xfId="1128" xr:uid="{05C5E9A4-68B7-4B9C-8113-6F4AF12FB62D}"/>
    <cellStyle name="Comma 67 2" xfId="1129" xr:uid="{D7F0D47E-A2CD-421A-8A49-16E03869DA07}"/>
    <cellStyle name="Comma 68" xfId="1130" xr:uid="{B5AD81A8-C350-44CB-9FF5-E99EDDA3544B}"/>
    <cellStyle name="Comma 68 2" xfId="1131" xr:uid="{71DAFD64-981A-49B9-9EE2-241428B2C828}"/>
    <cellStyle name="Comma 69" xfId="1132" xr:uid="{861B00C9-27A0-4C86-8D77-4D29360BFF7C}"/>
    <cellStyle name="Comma 69 2" xfId="1133" xr:uid="{24094BCC-C082-49FD-AB95-0B9A3AAE0265}"/>
    <cellStyle name="Comma 7" xfId="1134" xr:uid="{4285A4D1-DDE8-4AE2-B53F-57D640F1DBAE}"/>
    <cellStyle name="Comma 7 2" xfId="4295" xr:uid="{E25B66B1-FC43-45B7-86FE-77250E4D076F}"/>
    <cellStyle name="Comma 70" xfId="1135" xr:uid="{951BB43F-7078-49B0-8593-2A4A9557A1DE}"/>
    <cellStyle name="Comma 70 2" xfId="1136" xr:uid="{AB1DA2C2-D2F5-4373-BED8-D5C79D9D16B3}"/>
    <cellStyle name="Comma 71" xfId="1137" xr:uid="{955462C0-76CC-4BC8-9624-771ACBAA915A}"/>
    <cellStyle name="Comma 71 2" xfId="1138" xr:uid="{3FB7AD76-9790-43D0-AC0F-7ECA16BBE194}"/>
    <cellStyle name="Comma 72" xfId="1139" xr:uid="{DC723540-8784-4636-B54F-4E9772448EDE}"/>
    <cellStyle name="Comma 72 2" xfId="1140" xr:uid="{998A5641-B1CF-4B40-8CA2-4D35E8E5AFD3}"/>
    <cellStyle name="Comma 73" xfId="1141" xr:uid="{10E07D3C-69A2-4085-8DDF-70A46B7D630B}"/>
    <cellStyle name="Comma 73 2" xfId="1142" xr:uid="{885F3DC2-7DA3-467A-BFB7-B0C9EB99904F}"/>
    <cellStyle name="Comma 74" xfId="1143" xr:uid="{6E1E568D-B6C8-4378-BEE4-39EAF881BE58}"/>
    <cellStyle name="Comma 74 2" xfId="1144" xr:uid="{BD2E59A9-F92B-45D5-B6C8-6170D3EB4318}"/>
    <cellStyle name="Comma 75" xfId="1145" xr:uid="{9A4E97CF-74E4-4F6E-9614-FF8861A6766A}"/>
    <cellStyle name="Comma 75 2" xfId="1146" xr:uid="{2C2B3789-0648-433A-AF59-F845EE85E1B4}"/>
    <cellStyle name="Comma 76" xfId="1147" xr:uid="{0A7AEFE7-64CD-4897-B50D-4ABB81ABF69E}"/>
    <cellStyle name="Comma 76 2" xfId="1148" xr:uid="{A25A78B9-522A-4C73-9971-39D9FFE820F1}"/>
    <cellStyle name="Comma 77" xfId="1149" xr:uid="{A168823B-4028-417A-AB40-8E3E085D48A6}"/>
    <cellStyle name="Comma 77 2" xfId="1150" xr:uid="{9A3E81BD-0C7D-459D-B230-88646E868A4A}"/>
    <cellStyle name="Comma 78" xfId="1151" xr:uid="{13FB06A2-64B1-40D4-B5F2-78D96E0AA746}"/>
    <cellStyle name="Comma 78 2" xfId="1152" xr:uid="{77032BF2-7B8F-4A7B-A4AE-C725869EB3A3}"/>
    <cellStyle name="Comma 79" xfId="1153" xr:uid="{BB5784CC-A28C-4785-B3A8-0E1A319F2998}"/>
    <cellStyle name="Comma 79 2" xfId="1154" xr:uid="{2582DD3E-628D-4196-816E-85BBD4BE2248}"/>
    <cellStyle name="Comma 8" xfId="1155" xr:uid="{FC08FD83-12D0-47B0-A459-A069736B1488}"/>
    <cellStyle name="Comma 8 2" xfId="4296" xr:uid="{C3433D88-B6F7-4061-B71E-BCBA759F3AAC}"/>
    <cellStyle name="Comma 8 2 2" xfId="4501" xr:uid="{9281FD10-DB69-4F9E-95F6-708F154D3F35}"/>
    <cellStyle name="Comma 8 2 3" xfId="4502" xr:uid="{2BCC6824-3801-45A4-9ED6-88D475AF40BF}"/>
    <cellStyle name="Comma 8 2 3 2" xfId="5076" xr:uid="{05A8F0B8-50BF-400B-B54F-BE4159F94704}"/>
    <cellStyle name="Comma 8 2 4" xfId="4503" xr:uid="{F46750EB-88ED-4AF3-9E7C-BE3D75924A57}"/>
    <cellStyle name="Comma 8 2 4 2" xfId="5077" xr:uid="{CFB64DA9-AE17-4624-AE42-721C73624848}"/>
    <cellStyle name="Comma 8 2 5" xfId="4504" xr:uid="{1C1850D6-C23D-432D-91E8-1AC5150E7A30}"/>
    <cellStyle name="Comma 8 2 5 2" xfId="5078" xr:uid="{C826C67F-89AD-4771-9716-E8F69974103A}"/>
    <cellStyle name="Comma 8 3" xfId="4505" xr:uid="{A45A7986-71EC-43CB-B831-B2FF6511A98D}"/>
    <cellStyle name="Comma 8 4" xfId="4506" xr:uid="{C5903B22-5CD6-403E-8933-4E03AED657BC}"/>
    <cellStyle name="Comma 8 4 2" xfId="5079" xr:uid="{FD03EF3B-D52E-4460-A39D-89E4DDD91476}"/>
    <cellStyle name="Comma 8 5" xfId="4507" xr:uid="{43CFD94B-8DA1-4372-87ED-75A5C5E59DEB}"/>
    <cellStyle name="Comma 8 5 2" xfId="5080" xr:uid="{3101850B-DD7C-4354-AED4-CACE8517D9F7}"/>
    <cellStyle name="Comma 8 6" xfId="4508" xr:uid="{27C6B8DF-E6A2-48E1-AAF2-674C6DF3B131}"/>
    <cellStyle name="Comma 8 6 2" xfId="5081" xr:uid="{9E721414-7A6D-4899-B514-06B7B82017C8}"/>
    <cellStyle name="Comma 80" xfId="1156" xr:uid="{5511AE29-79DB-4483-ADD7-E5FE043B5519}"/>
    <cellStyle name="Comma 80 2" xfId="1157" xr:uid="{FBE18D46-B713-433C-9024-E0FE3B595E83}"/>
    <cellStyle name="Comma 81" xfId="1158" xr:uid="{2D4E4370-2188-4529-B6BC-4B73697A9829}"/>
    <cellStyle name="Comma 81 2" xfId="1159" xr:uid="{2D1EBD69-AC8E-4682-AAB9-9FC102D4613D}"/>
    <cellStyle name="Comma 82" xfId="1160" xr:uid="{A9E960A8-41A0-4A1C-BB6F-DDA7B0035E16}"/>
    <cellStyle name="Comma 82 2" xfId="1161" xr:uid="{A3ADF92C-30A6-4FB4-9078-25C2E799BFB6}"/>
    <cellStyle name="Comma 83" xfId="1162" xr:uid="{616F985B-D304-42A4-82E7-00D39505F629}"/>
    <cellStyle name="Comma 83 2" xfId="1163" xr:uid="{C2E10F85-023E-44D0-8EC2-E3D3128FD573}"/>
    <cellStyle name="Comma 84" xfId="1164" xr:uid="{2989F32B-CAC1-4115-833B-0A572A6390C0}"/>
    <cellStyle name="Comma 84 2" xfId="1165" xr:uid="{C4B47316-9B2B-4E0D-8F81-F37BDC46F2B1}"/>
    <cellStyle name="Comma 85" xfId="1166" xr:uid="{7441FEBB-BFE1-4F32-AD3B-7BC57C81FDCA}"/>
    <cellStyle name="Comma 85 2" xfId="1167" xr:uid="{7BD248E3-30BC-48BD-8395-34BDB46B5578}"/>
    <cellStyle name="Comma 86" xfId="1168" xr:uid="{145787AC-9A5E-455A-84CE-926231C7A61F}"/>
    <cellStyle name="Comma 86 2" xfId="1169" xr:uid="{31A74B01-1B79-49B4-BA5F-2711273B7634}"/>
    <cellStyle name="Comma 87" xfId="1170" xr:uid="{443B305D-1FBD-4172-925A-2AC1016AD6F3}"/>
    <cellStyle name="Comma 87 2" xfId="1171" xr:uid="{1F266A67-BB82-40FB-9CDD-763150A48F9B}"/>
    <cellStyle name="Comma 88" xfId="1172" xr:uid="{033A4CD3-7143-442B-814C-A8E3C6317CFE}"/>
    <cellStyle name="Comma 88 2" xfId="1173" xr:uid="{CD0C5B68-A0EC-4780-90E7-236712816E8E}"/>
    <cellStyle name="Comma 89" xfId="1174" xr:uid="{EB89F274-72E9-465E-9C3E-700C6BFB2B2E}"/>
    <cellStyle name="Comma 89 2" xfId="1175" xr:uid="{272544AD-4936-4580-935A-98BB538DF734}"/>
    <cellStyle name="Comma 9" xfId="1176" xr:uid="{9B3E95AC-D111-45B7-ADC8-DCC705D25788}"/>
    <cellStyle name="Comma 9 2" xfId="4509" xr:uid="{88ADCB12-D211-46AD-A78B-B09478B07688}"/>
    <cellStyle name="Comma 90" xfId="1177" xr:uid="{1F628581-A66A-450F-B9A3-5B9682482A11}"/>
    <cellStyle name="Comma 91" xfId="1178" xr:uid="{0A43523C-FF47-4367-A801-68585789EFDB}"/>
    <cellStyle name="Comma 92" xfId="1179" xr:uid="{666B89D5-7036-462A-B1AB-C589D32D4C20}"/>
    <cellStyle name="Comma 93" xfId="1180" xr:uid="{14B750FE-EE47-4F48-9DB3-14445E6E1910}"/>
    <cellStyle name="Comma 94" xfId="1181" xr:uid="{D82891A5-0248-4B2D-8783-70B49627BF2B}"/>
    <cellStyle name="Comma 95" xfId="4475" xr:uid="{85307C41-F1C9-44CE-9E5C-303FDA12E4B6}"/>
    <cellStyle name="Comma 95 2" xfId="5072" xr:uid="{886DCCFE-0A6A-4605-BA75-587162D110E3}"/>
    <cellStyle name="Comma 96" xfId="4685" xr:uid="{6E972B47-B7ED-4676-9F00-0F5911F11AA5}"/>
    <cellStyle name="Comma 96 2" xfId="5172" xr:uid="{3C9BBC3E-F10E-4AB6-991E-98447BD82CAE}"/>
    <cellStyle name="Comma Input" xfId="4510" xr:uid="{551AD474-9478-451C-8ACE-E3FE6E87D7AA}"/>
    <cellStyle name="Comma(0)" xfId="4297" xr:uid="{45EE3A6D-0F5F-4A10-9C2A-65408207F0DF}"/>
    <cellStyle name="Comma, No spaces" xfId="4298" xr:uid="{44563BDD-0302-4DFB-95F8-CD3CB9800C3C}"/>
    <cellStyle name="Comma0" xfId="4184" xr:uid="{8C3D166E-FB6E-49F4-9FA2-E69A4D41E5E0}"/>
    <cellStyle name="Comma0 - Style1" xfId="91" xr:uid="{BE3949CE-E2D5-4A0D-9601-8ED5A572EBA1}"/>
    <cellStyle name="Comma0 - Style2" xfId="4299" xr:uid="{CF2E39D1-C4AD-4D81-BD58-5C465E103F3D}"/>
    <cellStyle name="Comma0_currency data update to Oct" xfId="4300" xr:uid="{863B145E-03B6-4AE5-9C75-BC3D7A902B7D}"/>
    <cellStyle name="Comma1" xfId="4301" xr:uid="{AB41DF1A-7B1C-4824-B2A9-0C6EF0D989E8}"/>
    <cellStyle name="Comma1 2" xfId="4302" xr:uid="{C3D94325-7BAA-402C-B601-9CB9AFEDB3B2}"/>
    <cellStyle name="Comma2" xfId="4303" xr:uid="{A9BF2116-6943-4461-B575-920D591B6CB6}"/>
    <cellStyle name="Comma2 2" xfId="4304" xr:uid="{F71D04B3-AF61-4187-BDC6-F5C634795085}"/>
    <cellStyle name="Company Name" xfId="4185" xr:uid="{FA4CDA88-D307-44E5-A09B-855D8258E455}"/>
    <cellStyle name="Config Data" xfId="4186" xr:uid="{971E4D46-B498-4762-92AD-F23F9B4BB690}"/>
    <cellStyle name="ConvVer" xfId="4305" xr:uid="{6FBABA34-B205-4488-BF79-9C90CB0F5081}"/>
    <cellStyle name="cost_per_kw" xfId="4306" xr:uid="{2F97B9D9-8744-4D71-9669-36D2E26F40D2}"/>
    <cellStyle name="Currency" xfId="2" builtinId="4"/>
    <cellStyle name="Currency [1]" xfId="4511" xr:uid="{A6F4A07E-F1BA-40E3-9621-A94425B00DA2}"/>
    <cellStyle name="Currency [2]" xfId="4307" xr:uid="{E804294C-6BBD-4BAE-B442-2978DE784B0B}"/>
    <cellStyle name="Currency [3]" xfId="4512" xr:uid="{113FF52C-AD8A-449D-9344-5348764FC5DD}"/>
    <cellStyle name="Currency [4]" xfId="4308" xr:uid="{14015D8D-316A-450E-A82E-E9EC185713F2}"/>
    <cellStyle name="Currency 0.0" xfId="4187" xr:uid="{8BDBD3C5-9E5D-4710-98F0-87F45AF6E16E}"/>
    <cellStyle name="Currency 0.00" xfId="4188" xr:uid="{DB42A98A-D5E3-4841-A727-41E12F920492}"/>
    <cellStyle name="Currency 0.000" xfId="4189" xr:uid="{3344FBA8-1AC8-4638-A466-1BBC689B8DC8}"/>
    <cellStyle name="Currency 0.0000" xfId="4190" xr:uid="{41C119EC-ED9F-4971-8A24-EDC69D331008}"/>
    <cellStyle name="Currency 10" xfId="1182" xr:uid="{330EDFD9-3440-4422-8374-F5C2AE3AC914}"/>
    <cellStyle name="Currency 10 2" xfId="1183" xr:uid="{392CB7A6-2986-4763-BDC1-FBA0B49D77EF}"/>
    <cellStyle name="Currency 10 2 2" xfId="1184" xr:uid="{C01608F0-DF53-4FD5-9BF2-A344058D80A1}"/>
    <cellStyle name="Currency 10 3" xfId="1185" xr:uid="{92AAC22E-01C3-4B50-A212-33AC22EE16D0}"/>
    <cellStyle name="Currency 10 3 2" xfId="1186" xr:uid="{EE31CEA5-E0F6-465C-9FC6-3D5904FAC111}"/>
    <cellStyle name="Currency 10 4" xfId="1187" xr:uid="{520B8667-6F09-4D49-9110-FCBA1F1906B4}"/>
    <cellStyle name="Currency 10 4 2" xfId="1188" xr:uid="{834068B1-3A94-4F9A-BB03-B8144D0E8656}"/>
    <cellStyle name="Currency 10 5" xfId="1189" xr:uid="{90D7A970-8CFD-42A6-A52A-FB2695E5D269}"/>
    <cellStyle name="Currency 10 5 2" xfId="1190" xr:uid="{1F603E55-0BF4-4AF4-9F17-4E2375C13B3F}"/>
    <cellStyle name="Currency 10 6" xfId="1191" xr:uid="{D7642D1F-1C01-4FB9-9B5C-85F8D1AC28BB}"/>
    <cellStyle name="Currency 11" xfId="1192" xr:uid="{B337C92C-DAED-4190-A939-9CF7604A1A9E}"/>
    <cellStyle name="Currency 11 2" xfId="1193" xr:uid="{AD316A99-9F7B-41C7-9EFF-291438AEC47E}"/>
    <cellStyle name="Currency 11 2 2" xfId="1194" xr:uid="{B887929C-BC66-43B0-AD0F-BAB6185395E4}"/>
    <cellStyle name="Currency 11 3" xfId="1195" xr:uid="{F343FE75-1ED6-440D-9DE8-FFF910752031}"/>
    <cellStyle name="Currency 11 3 2" xfId="1196" xr:uid="{A6150B6F-13CB-4BFE-8F2D-CF167427BFD1}"/>
    <cellStyle name="Currency 11 4" xfId="1197" xr:uid="{8A952559-CCEF-462D-BEBB-9A37D14E0EB1}"/>
    <cellStyle name="Currency 11 4 2" xfId="1198" xr:uid="{B2788CDD-88AA-4A9D-97FC-AE5AF7692787}"/>
    <cellStyle name="Currency 11 5" xfId="1199" xr:uid="{25E8C3D2-3F8D-416D-8C83-25224D88BF4F}"/>
    <cellStyle name="Currency 11 5 2" xfId="1200" xr:uid="{32439DBE-9E95-4DA1-A9C5-ECF3EAC83B0C}"/>
    <cellStyle name="Currency 11 6" xfId="1201" xr:uid="{EEB99434-CF99-4C6B-A756-71167E6DD955}"/>
    <cellStyle name="Currency 12" xfId="1202" xr:uid="{C3667419-480A-427B-9122-94208B2E4BAB}"/>
    <cellStyle name="Currency 12 10" xfId="1203" xr:uid="{E2BDD47D-848B-49A7-A266-496B9D033BB0}"/>
    <cellStyle name="Currency 12 10 2" xfId="1204" xr:uid="{8E7801BB-CD5D-4A16-85CA-165419FE44A1}"/>
    <cellStyle name="Currency 12 10 2 2" xfId="1205" xr:uid="{6CB11290-A1E9-4B73-928D-C3DDC290DBBC}"/>
    <cellStyle name="Currency 12 10 3" xfId="1206" xr:uid="{0E2A0277-175A-4C1B-9DE9-2B2EF4D8DAD0}"/>
    <cellStyle name="Currency 12 11" xfId="1207" xr:uid="{BFB5D727-9CB4-42D5-B30C-32CDB3C7172E}"/>
    <cellStyle name="Currency 12 11 2" xfId="1208" xr:uid="{045011C4-5B31-433A-B78E-2843D277F3F7}"/>
    <cellStyle name="Currency 12 11 2 2" xfId="1209" xr:uid="{2D52574E-872F-43EE-BE66-88F71B14D844}"/>
    <cellStyle name="Currency 12 11 3" xfId="1210" xr:uid="{AF8BFC27-46D6-43AD-95C1-40AD9F1D79E2}"/>
    <cellStyle name="Currency 12 12" xfId="1211" xr:uid="{C7510BFD-D57B-4871-841B-A7DBA26957C2}"/>
    <cellStyle name="Currency 12 12 2" xfId="1212" xr:uid="{1CC29500-0D9F-4737-8A18-16736B901D5B}"/>
    <cellStyle name="Currency 12 12 2 2" xfId="1213" xr:uid="{8758E0B9-FBB5-46AD-8A86-57AADB154775}"/>
    <cellStyle name="Currency 12 12 3" xfId="1214" xr:uid="{3139BC18-1FC3-481C-ABE3-4E227E32343C}"/>
    <cellStyle name="Currency 12 13" xfId="1215" xr:uid="{4E6AC10F-4D09-4D0B-9E6C-D10EF7764A87}"/>
    <cellStyle name="Currency 12 13 2" xfId="1216" xr:uid="{29DDE8F6-6C4C-43E6-8D86-234A34906FEC}"/>
    <cellStyle name="Currency 12 13 2 2" xfId="1217" xr:uid="{4BB8401F-8BA2-4B3A-B10A-BC22D59E9862}"/>
    <cellStyle name="Currency 12 13 3" xfId="1218" xr:uid="{9BEB609C-EE27-443F-8FF5-93C4CFA7B3C8}"/>
    <cellStyle name="Currency 12 14" xfId="1219" xr:uid="{213B57D3-8C7A-48B3-9B87-1CA1E85C4017}"/>
    <cellStyle name="Currency 12 14 2" xfId="1220" xr:uid="{B6B4E081-8D02-4090-B824-10EFE8E42B65}"/>
    <cellStyle name="Currency 12 14 2 2" xfId="1221" xr:uid="{EEB25BA6-06BF-41E2-836F-FA27802C9B7D}"/>
    <cellStyle name="Currency 12 14 3" xfId="1222" xr:uid="{022DB7AB-34E2-48A4-BB67-AB4D8AFEF672}"/>
    <cellStyle name="Currency 12 15" xfId="1223" xr:uid="{BEAE6A3C-76A5-4EA6-89E7-48A8E4BE2396}"/>
    <cellStyle name="Currency 12 15 2" xfId="1224" xr:uid="{6DDD1C0D-6D14-4153-B581-31B9C9F8DC77}"/>
    <cellStyle name="Currency 12 15 2 2" xfId="1225" xr:uid="{57F98C27-4BD0-4FE3-881C-92CA0893CD00}"/>
    <cellStyle name="Currency 12 15 3" xfId="1226" xr:uid="{2511668C-7C1A-419C-B943-CE2396F4E5E1}"/>
    <cellStyle name="Currency 12 16" xfId="1227" xr:uid="{35F4D396-340E-45B0-8DA8-4A3CE393ABA3}"/>
    <cellStyle name="Currency 12 16 2" xfId="1228" xr:uid="{A4B90770-4F61-41D3-9AF8-668C378F0406}"/>
    <cellStyle name="Currency 12 17" xfId="1229" xr:uid="{5E140754-1C48-40AE-A8DE-2A4D7BDD02BC}"/>
    <cellStyle name="Currency 12 17 2" xfId="1230" xr:uid="{B896AD11-5E11-4040-82B2-B71EA375C159}"/>
    <cellStyle name="Currency 12 18" xfId="1231" xr:uid="{48041D96-7F17-4E01-A6C9-F09B1B0E78D3}"/>
    <cellStyle name="Currency 12 2" xfId="1232" xr:uid="{4044ECC6-7683-4592-9D3F-CE4D5BE58E5E}"/>
    <cellStyle name="Currency 12 2 2" xfId="1233" xr:uid="{4EA8780C-9B3B-4623-A18B-EFD3060E426F}"/>
    <cellStyle name="Currency 12 2 2 2" xfId="1234" xr:uid="{AA15C540-C2B2-4C17-B3EB-7251966AF5D1}"/>
    <cellStyle name="Currency 12 2 3" xfId="1235" xr:uid="{A99D6497-11F0-4E9D-835E-0DAB5679E686}"/>
    <cellStyle name="Currency 12 3" xfId="1236" xr:uid="{FF8EB9DC-A91C-4967-9B2F-76C5C70E36BC}"/>
    <cellStyle name="Currency 12 3 2" xfId="1237" xr:uid="{82B892EC-8621-4AFE-8BA9-AFA3AF4A1726}"/>
    <cellStyle name="Currency 12 3 2 2" xfId="1238" xr:uid="{2270AD3D-4E5C-46AB-8C58-5DFE133C25B2}"/>
    <cellStyle name="Currency 12 3 3" xfId="1239" xr:uid="{601E64B8-9E0D-408E-8B94-E37E3695B847}"/>
    <cellStyle name="Currency 12 4" xfId="1240" xr:uid="{10F8BB73-3FC1-4F06-B360-67B6BCADC0D1}"/>
    <cellStyle name="Currency 12 4 2" xfId="1241" xr:uid="{147AEF24-EB9C-4483-A6EE-CFDE51C0D3DB}"/>
    <cellStyle name="Currency 12 4 2 2" xfId="1242" xr:uid="{AB3DD286-8F39-4B23-917A-B49E3BA54697}"/>
    <cellStyle name="Currency 12 4 3" xfId="1243" xr:uid="{6228B45C-17FD-4032-9438-A05678F89245}"/>
    <cellStyle name="Currency 12 5" xfId="1244" xr:uid="{68ADEB0F-4BDF-44A4-8D82-93593A08AC44}"/>
    <cellStyle name="Currency 12 5 2" xfId="1245" xr:uid="{A76FACD7-795A-4107-8D91-CE2D78261470}"/>
    <cellStyle name="Currency 12 5 2 2" xfId="1246" xr:uid="{B2869D22-7745-4147-8CCA-F5E0F7FC908E}"/>
    <cellStyle name="Currency 12 5 3" xfId="1247" xr:uid="{53609334-0F6D-4B78-BD90-FC80C3C43091}"/>
    <cellStyle name="Currency 12 6" xfId="1248" xr:uid="{F779E250-041A-484A-9CEF-05B5ABE237F5}"/>
    <cellStyle name="Currency 12 6 2" xfId="1249" xr:uid="{CCDA3E0A-CB02-4F40-9E00-1FF1C67F9D8F}"/>
    <cellStyle name="Currency 12 6 2 2" xfId="1250" xr:uid="{45FBE396-FC22-4398-AC69-59117AFC3C5B}"/>
    <cellStyle name="Currency 12 6 3" xfId="1251" xr:uid="{1CFD9E4D-500D-4E21-AB45-D9ED8CC44DD1}"/>
    <cellStyle name="Currency 12 7" xfId="1252" xr:uid="{C8C819D8-B0F6-4FAE-9CFF-45905F0B8B13}"/>
    <cellStyle name="Currency 12 7 2" xfId="1253" xr:uid="{B0EBCE14-0FB9-4772-8ED4-F14E225358BD}"/>
    <cellStyle name="Currency 12 7 2 2" xfId="1254" xr:uid="{4D05C9E3-3037-444D-87D0-628553033C69}"/>
    <cellStyle name="Currency 12 7 3" xfId="1255" xr:uid="{97E70BEB-16EA-458C-A276-7FECA3A975A1}"/>
    <cellStyle name="Currency 12 8" xfId="1256" xr:uid="{3B364CD8-89D6-48D5-A5FA-C59906F2C8FD}"/>
    <cellStyle name="Currency 12 8 2" xfId="1257" xr:uid="{9F026510-0C34-4842-8B5F-7DA6EBF10F2A}"/>
    <cellStyle name="Currency 12 8 2 2" xfId="1258" xr:uid="{62AAA124-ED6B-4723-BCBB-29EDB46177D6}"/>
    <cellStyle name="Currency 12 8 3" xfId="1259" xr:uid="{37707E2A-57B2-4591-97DA-8D76A61EB74C}"/>
    <cellStyle name="Currency 12 9" xfId="1260" xr:uid="{3180EBE0-A38A-48E2-ADCF-CC62708DE65F}"/>
    <cellStyle name="Currency 12 9 2" xfId="1261" xr:uid="{3EEB7C39-D973-4A6D-8028-BA5F40DADDB4}"/>
    <cellStyle name="Currency 12 9 2 2" xfId="1262" xr:uid="{A0E81504-A1F8-4B9D-81CF-946368F5A5B3}"/>
    <cellStyle name="Currency 12 9 3" xfId="1263" xr:uid="{84C909F6-4C54-43EE-9805-D1002C4B14BD}"/>
    <cellStyle name="Currency 13" xfId="4661" xr:uid="{98248831-8293-4373-AD9E-39881EAF3115}"/>
    <cellStyle name="Currency 15" xfId="1264" xr:uid="{40CB894B-9E28-4621-AB28-DBBEB67A0979}"/>
    <cellStyle name="Currency 15 10" xfId="1265" xr:uid="{692EBB0A-C49C-49B7-9462-A7058D4E4FCB}"/>
    <cellStyle name="Currency 15 10 2" xfId="1266" xr:uid="{275C04BE-8554-4B64-9794-6C6432C3A347}"/>
    <cellStyle name="Currency 15 10 2 2" xfId="1267" xr:uid="{1B294A4A-7EB5-48DB-8678-DB85C0D972E1}"/>
    <cellStyle name="Currency 15 10 3" xfId="1268" xr:uid="{9918AF76-9FF2-4091-9BE6-04833F5253CE}"/>
    <cellStyle name="Currency 15 11" xfId="1269" xr:uid="{A94DBF50-71FF-4440-A0F0-FCEF777F1B5A}"/>
    <cellStyle name="Currency 15 11 2" xfId="1270" xr:uid="{CA8141BA-CA17-4591-96BD-FE97F200BCCD}"/>
    <cellStyle name="Currency 15 11 2 2" xfId="1271" xr:uid="{A0E7451A-1A19-4873-BF70-DA2FA3F06B15}"/>
    <cellStyle name="Currency 15 11 3" xfId="1272" xr:uid="{3EAB03A0-0102-465C-B034-B937D2B8EA11}"/>
    <cellStyle name="Currency 15 12" xfId="1273" xr:uid="{A57606B6-500A-4D3C-81D5-286D58361909}"/>
    <cellStyle name="Currency 15 12 2" xfId="1274" xr:uid="{A909855F-5A2B-41C3-9DC1-21A3D3542A8E}"/>
    <cellStyle name="Currency 15 12 2 2" xfId="1275" xr:uid="{7EC18022-2F31-4F71-8FF0-4F8B20E8D576}"/>
    <cellStyle name="Currency 15 12 3" xfId="1276" xr:uid="{B72ED5C0-662C-4D2C-B287-A803A3B50C75}"/>
    <cellStyle name="Currency 15 13" xfId="1277" xr:uid="{D3EA34AB-800B-4AB7-808E-CC201BD6AA76}"/>
    <cellStyle name="Currency 15 13 2" xfId="1278" xr:uid="{79EDF987-AA14-4B8F-898A-CF334608040B}"/>
    <cellStyle name="Currency 15 13 2 2" xfId="1279" xr:uid="{89075918-58EA-461E-BBD8-7EDF16ADE7A3}"/>
    <cellStyle name="Currency 15 13 3" xfId="1280" xr:uid="{36693434-C2AF-42E2-AC3B-F676755E98D8}"/>
    <cellStyle name="Currency 15 14" xfId="1281" xr:uid="{6084708C-8D72-488C-9DE5-A0F3FB0EBDFA}"/>
    <cellStyle name="Currency 15 14 2" xfId="1282" xr:uid="{38789C42-5BD9-4BD4-BC56-F785D5737C9B}"/>
    <cellStyle name="Currency 15 14 2 2" xfId="1283" xr:uid="{23631C2B-40CA-4AE2-B442-A3023D66C709}"/>
    <cellStyle name="Currency 15 14 3" xfId="1284" xr:uid="{F9754C75-979E-4288-BCA1-F9F65E4D88B4}"/>
    <cellStyle name="Currency 15 15" xfId="1285" xr:uid="{D9F3AC48-197D-4435-84F0-2B548BFFA225}"/>
    <cellStyle name="Currency 15 15 2" xfId="1286" xr:uid="{4491CB84-A996-4F85-A52A-4E33F9481631}"/>
    <cellStyle name="Currency 15 15 2 2" xfId="1287" xr:uid="{EC3936FA-BECF-4608-BBA5-2E0BC803ED09}"/>
    <cellStyle name="Currency 15 15 3" xfId="1288" xr:uid="{076314F4-F958-4B15-9B3D-AE25E4A86627}"/>
    <cellStyle name="Currency 15 16" xfId="1289" xr:uid="{900A1C70-8FDD-4359-BB76-8E213243FF13}"/>
    <cellStyle name="Currency 15 16 2" xfId="1290" xr:uid="{5A750468-9164-482A-BA1D-0AD23CBFC99A}"/>
    <cellStyle name="Currency 15 17" xfId="1291" xr:uid="{56D1DEBE-783F-40F2-803C-A16762457518}"/>
    <cellStyle name="Currency 15 17 2" xfId="1292" xr:uid="{CB1F3B2C-A863-4487-8638-BB86B081D9BD}"/>
    <cellStyle name="Currency 15 18" xfId="1293" xr:uid="{9A7313C2-6B1B-4D2C-997C-BF3854EC28B1}"/>
    <cellStyle name="Currency 15 2" xfId="1294" xr:uid="{729661BC-EF4F-40EA-9F85-149857EE8493}"/>
    <cellStyle name="Currency 15 2 2" xfId="1295" xr:uid="{51E0BA71-5D17-4AEB-A815-2A1033C6006B}"/>
    <cellStyle name="Currency 15 2 2 2" xfId="1296" xr:uid="{9CEEB6EF-7D84-40FF-B233-3883671BC15F}"/>
    <cellStyle name="Currency 15 2 3" xfId="1297" xr:uid="{4DA07D01-1634-4E8E-ACE4-2915A75A5C73}"/>
    <cellStyle name="Currency 15 3" xfId="1298" xr:uid="{920191B0-F7AD-4A1F-8CEA-AAB1AACB8339}"/>
    <cellStyle name="Currency 15 3 2" xfId="1299" xr:uid="{737C6B3D-5846-461F-9BE5-0AA5A921FE97}"/>
    <cellStyle name="Currency 15 3 2 2" xfId="1300" xr:uid="{44DE3895-B7AF-47E0-AB46-7A7BE2013507}"/>
    <cellStyle name="Currency 15 3 3" xfId="1301" xr:uid="{0D720885-3F1C-4B09-94F5-BC1F6EDEBED2}"/>
    <cellStyle name="Currency 15 4" xfId="1302" xr:uid="{EB2A49A5-15CD-461C-9198-3BAF755CC682}"/>
    <cellStyle name="Currency 15 4 2" xfId="1303" xr:uid="{04155DCB-EE8E-4287-B42A-19B1D754C8E8}"/>
    <cellStyle name="Currency 15 4 2 2" xfId="1304" xr:uid="{BB8E8348-6098-4A04-9FC8-6886E9C25C84}"/>
    <cellStyle name="Currency 15 4 3" xfId="1305" xr:uid="{A8FE2F45-1DE4-4313-A0FC-CFDC8C7DBE4D}"/>
    <cellStyle name="Currency 15 5" xfId="1306" xr:uid="{9A4145E8-98AB-4FFC-A3A0-146B194B96BA}"/>
    <cellStyle name="Currency 15 5 2" xfId="1307" xr:uid="{BE089DCC-CBB4-487E-BC38-BE0342771ADC}"/>
    <cellStyle name="Currency 15 5 2 2" xfId="1308" xr:uid="{CE1ABF4F-7214-4B8F-8679-80843C4F03B3}"/>
    <cellStyle name="Currency 15 5 3" xfId="1309" xr:uid="{F7F12E94-98AA-4237-86B4-1FA38BD24647}"/>
    <cellStyle name="Currency 15 6" xfId="1310" xr:uid="{2FF31BC9-AAFE-4552-8834-3073C975E50A}"/>
    <cellStyle name="Currency 15 6 2" xfId="1311" xr:uid="{F2DE0D43-76A8-4C7D-AD49-131555818540}"/>
    <cellStyle name="Currency 15 6 2 2" xfId="1312" xr:uid="{BD3CA994-E466-4579-BEF5-4416C1D3D1D2}"/>
    <cellStyle name="Currency 15 6 3" xfId="1313" xr:uid="{9404BCD3-3ECA-4F91-A683-39253393AE87}"/>
    <cellStyle name="Currency 15 7" xfId="1314" xr:uid="{CFCC0FA2-F979-4008-8D5E-F0C2937D5A59}"/>
    <cellStyle name="Currency 15 7 2" xfId="1315" xr:uid="{C19DA24A-070E-4FBC-AA6C-F84E93DDF051}"/>
    <cellStyle name="Currency 15 7 2 2" xfId="1316" xr:uid="{B98548E4-8809-445C-9ADA-0AEF73ECAF1F}"/>
    <cellStyle name="Currency 15 7 3" xfId="1317" xr:uid="{0DB4B7FD-2F24-4DE6-AE3E-A54611AC8841}"/>
    <cellStyle name="Currency 15 8" xfId="1318" xr:uid="{4F56A7D5-1DC3-4502-AD7B-9F7DDA163912}"/>
    <cellStyle name="Currency 15 8 2" xfId="1319" xr:uid="{CAF65FC7-AD6B-4780-8EB1-2B4854AE526E}"/>
    <cellStyle name="Currency 15 8 2 2" xfId="1320" xr:uid="{84C23519-9BC5-4A8E-BF03-4288B503EAF2}"/>
    <cellStyle name="Currency 15 8 3" xfId="1321" xr:uid="{6899531D-003D-48E1-99F1-5815039BB893}"/>
    <cellStyle name="Currency 15 9" xfId="1322" xr:uid="{F63D7F82-71E2-4F12-A476-62CBA340BD80}"/>
    <cellStyle name="Currency 15 9 2" xfId="1323" xr:uid="{34C1C3AC-38CE-4D73-A605-218D36FED842}"/>
    <cellStyle name="Currency 15 9 2 2" xfId="1324" xr:uid="{B97D3D5F-CA3E-4C1F-8DE7-9153660FBBB7}"/>
    <cellStyle name="Currency 15 9 3" xfId="1325" xr:uid="{4E00C265-4623-45CD-8EE0-050C270838E3}"/>
    <cellStyle name="Currency 2" xfId="92" xr:uid="{B1E73534-A6E3-486B-8F0B-71285950C301}"/>
    <cellStyle name="Currency 2 2" xfId="1326" xr:uid="{DCA49B6A-850A-46E6-8A1B-1A29B7357BC3}"/>
    <cellStyle name="Currency 2 2 2" xfId="1327" xr:uid="{A3F51D96-4DAF-4A5A-8DC2-D4943F4E6B90}"/>
    <cellStyle name="Currency 2 2 2 2" xfId="1328" xr:uid="{EBF3323E-928D-4324-86FB-CE1A610C6B9F}"/>
    <cellStyle name="Currency 2 2 3" xfId="1329" xr:uid="{37486EDD-92CF-4ED5-A5FC-3581F7393981}"/>
    <cellStyle name="Currency 2 3" xfId="1330" xr:uid="{03A8DC93-5CF5-407B-83EB-F2E921BE098A}"/>
    <cellStyle name="Currency 2 3 2" xfId="1331" xr:uid="{0A3B30FD-EBC8-4FCE-8D80-2908FDF9F72D}"/>
    <cellStyle name="Currency 2 3 2 2" xfId="1332" xr:uid="{F5E99CF1-AEEB-41F8-AB36-96F7B127B91B}"/>
    <cellStyle name="Currency 2 3 2 2 2" xfId="5035" xr:uid="{D632BF24-C8D6-43E0-AD0A-64077FDE28A8}"/>
    <cellStyle name="Currency 2 3 2 3" xfId="5034" xr:uid="{4F1D79CB-FB2F-45DA-BF24-8096DD821ADE}"/>
    <cellStyle name="Currency 2 3 3" xfId="1333" xr:uid="{7B54A8B3-FD7C-4B3F-B1C4-46FB87CBF4B2}"/>
    <cellStyle name="Currency 2 3 3 2" xfId="1334" xr:uid="{34F429A1-7A61-4F94-91DA-18FB5487546B}"/>
    <cellStyle name="Currency 2 3 3 2 2" xfId="5037" xr:uid="{9A54CAEE-E664-4EA5-B746-A3B56B1D753E}"/>
    <cellStyle name="Currency 2 3 3 3" xfId="5036" xr:uid="{38A9A53E-AB89-4B68-8159-3B6A76516519}"/>
    <cellStyle name="Currency 2 3 4" xfId="1335" xr:uid="{C4026BF5-9BFD-4C53-AE7A-56FE29AC964F}"/>
    <cellStyle name="Currency 2 4" xfId="1336" xr:uid="{4E03B74F-932B-49FC-91EA-28D6D0D011F6}"/>
    <cellStyle name="Currency 3" xfId="1337" xr:uid="{83A14D4D-C632-4FAE-9348-33231EFFCE0E}"/>
    <cellStyle name="Currency 3 2" xfId="1338" xr:uid="{76ED3D5C-8EAA-4B96-BE20-44B28EE48DA0}"/>
    <cellStyle name="Currency 3 3" xfId="1339" xr:uid="{E77222DB-4495-4E72-B643-4159373E21E7}"/>
    <cellStyle name="Currency 34" xfId="1340" xr:uid="{D5466D47-9F0F-40DF-A857-9BB6E46060FC}"/>
    <cellStyle name="Currency 34 10" xfId="1341" xr:uid="{AD83405E-54D3-4B4D-AB33-A1698A1E9B3E}"/>
    <cellStyle name="Currency 34 10 2" xfId="1342" xr:uid="{D7AEC584-E48B-45D9-9868-7FD389F48600}"/>
    <cellStyle name="Currency 34 10 2 2" xfId="1343" xr:uid="{407D10B1-786D-4C0F-A400-F6268BD5F0A9}"/>
    <cellStyle name="Currency 34 10 3" xfId="1344" xr:uid="{1504BC54-035E-4FB7-8239-B0EDA9A34955}"/>
    <cellStyle name="Currency 34 11" xfId="1345" xr:uid="{470AB660-ECFD-4DB5-BAA6-66E79BD9ED03}"/>
    <cellStyle name="Currency 34 11 2" xfId="1346" xr:uid="{FBED613D-D895-489A-B248-CA4C4F1975F8}"/>
    <cellStyle name="Currency 34 11 2 2" xfId="1347" xr:uid="{2E2869EA-C659-4E65-8989-8F42A7F344F9}"/>
    <cellStyle name="Currency 34 11 3" xfId="1348" xr:uid="{289136F0-6B33-4BE2-80CF-38309F9750DD}"/>
    <cellStyle name="Currency 34 12" xfId="1349" xr:uid="{A9E7B2DE-E6B2-4B4E-8F94-6C8E84EF1D43}"/>
    <cellStyle name="Currency 34 12 2" xfId="1350" xr:uid="{5E60D038-76AA-49EA-9F9E-275A14ADFEB9}"/>
    <cellStyle name="Currency 34 12 2 2" xfId="1351" xr:uid="{48A95D5F-C575-48A1-A298-23876FF6C5E1}"/>
    <cellStyle name="Currency 34 12 3" xfId="1352" xr:uid="{947ACA5E-769E-4AE9-92A6-77BE8EACAD41}"/>
    <cellStyle name="Currency 34 13" xfId="1353" xr:uid="{A3B3D3AD-1733-4F81-B7F7-C24F7378CE0E}"/>
    <cellStyle name="Currency 34 13 2" xfId="1354" xr:uid="{4E54312E-B3FF-4EB6-A7A1-D05A1D0E8947}"/>
    <cellStyle name="Currency 34 13 2 2" xfId="1355" xr:uid="{BFA835BF-FBED-46C9-96EB-496B8A5B7C7C}"/>
    <cellStyle name="Currency 34 13 3" xfId="1356" xr:uid="{FD94122F-F2E0-4ECE-8049-7D6CD9190C12}"/>
    <cellStyle name="Currency 34 14" xfId="1357" xr:uid="{F2F57A35-6707-45D1-ABAB-FF26D7C1FE58}"/>
    <cellStyle name="Currency 34 14 2" xfId="1358" xr:uid="{DCAA7D85-759D-4170-9755-0F35311046D4}"/>
    <cellStyle name="Currency 34 14 2 2" xfId="1359" xr:uid="{819A04E0-6EF8-42C8-9B9C-66B07FFB3E96}"/>
    <cellStyle name="Currency 34 14 3" xfId="1360" xr:uid="{A5716CF0-697D-47AE-93A1-FC73E7074E09}"/>
    <cellStyle name="Currency 34 15" xfId="1361" xr:uid="{97FB2EFA-F61C-43B3-82D3-87731C1F3896}"/>
    <cellStyle name="Currency 34 15 2" xfId="1362" xr:uid="{985D01C6-EE22-4004-8E3D-A1295976938E}"/>
    <cellStyle name="Currency 34 15 2 2" xfId="1363" xr:uid="{639FF707-7B86-4D96-8DC5-CE51A71284D6}"/>
    <cellStyle name="Currency 34 15 3" xfId="1364" xr:uid="{9F877F1D-B0F7-456A-96F5-45CB88FBB978}"/>
    <cellStyle name="Currency 34 16" xfId="1365" xr:uid="{DD302703-C064-424C-B8E5-CD30C17C5C06}"/>
    <cellStyle name="Currency 34 16 2" xfId="1366" xr:uid="{A65C3C2A-F303-407C-8D10-160DCFB2F348}"/>
    <cellStyle name="Currency 34 17" xfId="1367" xr:uid="{B4E449F6-FBAC-40AF-8E45-D1793F881E25}"/>
    <cellStyle name="Currency 34 17 2" xfId="1368" xr:uid="{28FF21BD-8FD6-4670-95CE-DDB7053C925F}"/>
    <cellStyle name="Currency 34 18" xfId="1369" xr:uid="{5E25FB8B-0C4C-436E-B7B2-11ABBE6D9C5B}"/>
    <cellStyle name="Currency 34 2" xfId="1370" xr:uid="{2E101A06-FB23-4324-AD91-5354BA6EA2DA}"/>
    <cellStyle name="Currency 34 2 2" xfId="1371" xr:uid="{F06F313C-9B8E-4A59-A20D-D1AACD48D137}"/>
    <cellStyle name="Currency 34 2 2 2" xfId="1372" xr:uid="{441DF43E-3928-47E4-B60A-A74A58D350B7}"/>
    <cellStyle name="Currency 34 2 3" xfId="1373" xr:uid="{42D1884F-811F-4E63-A7DF-88D1FE14BE3E}"/>
    <cellStyle name="Currency 34 3" xfId="1374" xr:uid="{264C3F58-BFDD-4391-9788-E13533B2A2AA}"/>
    <cellStyle name="Currency 34 3 2" xfId="1375" xr:uid="{59E3ED7B-9234-438D-BDEF-0A34CD53A1B5}"/>
    <cellStyle name="Currency 34 3 2 2" xfId="1376" xr:uid="{48E3D69E-D707-4AC8-9CC4-F2EA56ED5208}"/>
    <cellStyle name="Currency 34 3 3" xfId="1377" xr:uid="{B23ADE08-0622-4AB8-8002-20744DA3747D}"/>
    <cellStyle name="Currency 34 4" xfId="1378" xr:uid="{386A7694-BE6F-448C-BF03-92C7B8748A0C}"/>
    <cellStyle name="Currency 34 4 2" xfId="1379" xr:uid="{D6DDBCBE-B980-46B4-ACC0-C41CB0E796F0}"/>
    <cellStyle name="Currency 34 4 2 2" xfId="1380" xr:uid="{27A87C04-8B44-4ED9-AF8A-57A54B326E98}"/>
    <cellStyle name="Currency 34 4 3" xfId="1381" xr:uid="{3A6C8C82-2F79-4B92-87F5-C91391DF3887}"/>
    <cellStyle name="Currency 34 5" xfId="1382" xr:uid="{F8523325-83C9-4E5A-8494-7F91FBC5312D}"/>
    <cellStyle name="Currency 34 5 2" xfId="1383" xr:uid="{CBDE99B4-CF00-4E5F-9AF5-46A9362472C3}"/>
    <cellStyle name="Currency 34 5 2 2" xfId="1384" xr:uid="{0137A0E3-87BA-48DA-A54D-C21B182C39E3}"/>
    <cellStyle name="Currency 34 5 3" xfId="1385" xr:uid="{E700FC44-8175-40C3-94DE-F734F9433DFB}"/>
    <cellStyle name="Currency 34 6" xfId="1386" xr:uid="{44DF7C27-36D7-4305-8CFF-99CECA39B1E3}"/>
    <cellStyle name="Currency 34 6 2" xfId="1387" xr:uid="{9856B809-9D6A-4EA3-BCB6-571EDA56CB5A}"/>
    <cellStyle name="Currency 34 6 2 2" xfId="1388" xr:uid="{D1294DC7-AB27-41AA-901E-B55CC8BDE82F}"/>
    <cellStyle name="Currency 34 6 3" xfId="1389" xr:uid="{75AA9042-074D-4A55-9885-288A219992DD}"/>
    <cellStyle name="Currency 34 7" xfId="1390" xr:uid="{C9CDB408-70BA-4240-B913-31C2357AF960}"/>
    <cellStyle name="Currency 34 7 2" xfId="1391" xr:uid="{AF0BB951-2518-47C9-AD1F-A7DF3C2B34B7}"/>
    <cellStyle name="Currency 34 7 2 2" xfId="1392" xr:uid="{0B60A616-CD6D-4010-8022-0DE1EA12485E}"/>
    <cellStyle name="Currency 34 7 3" xfId="1393" xr:uid="{FAD66AE3-0CA1-4AE7-851D-547ABCF6E9B3}"/>
    <cellStyle name="Currency 34 8" xfId="1394" xr:uid="{09764AED-41D4-461F-819B-F8590C4C43F0}"/>
    <cellStyle name="Currency 34 8 2" xfId="1395" xr:uid="{076F6F33-7CB0-4241-901B-CA137821E6C9}"/>
    <cellStyle name="Currency 34 8 2 2" xfId="1396" xr:uid="{DEC5713D-21C3-404B-B227-7824B1595463}"/>
    <cellStyle name="Currency 34 8 3" xfId="1397" xr:uid="{5AC0A2B9-D3AB-4F89-9432-DF712CB47F4A}"/>
    <cellStyle name="Currency 34 9" xfId="1398" xr:uid="{2AD3E876-2FA8-4373-94FC-83BFE6714D33}"/>
    <cellStyle name="Currency 34 9 2" xfId="1399" xr:uid="{33B6D9F3-B456-437A-8EA2-18FE31C2AB07}"/>
    <cellStyle name="Currency 34 9 2 2" xfId="1400" xr:uid="{319DD0FC-E79F-44D1-A0F3-A7E283DDF1BA}"/>
    <cellStyle name="Currency 34 9 3" xfId="1401" xr:uid="{37E9A21E-0A3D-4B13-899F-36C721A914BD}"/>
    <cellStyle name="Currency 4" xfId="1402" xr:uid="{BE125EDA-D800-4BAE-9814-C42CEFBAFF6C}"/>
    <cellStyle name="Currency 4 2" xfId="1403" xr:uid="{5A1A0428-EDA7-4C89-AD64-83C509F68051}"/>
    <cellStyle name="Currency 49" xfId="1404" xr:uid="{F45B360F-076A-4D29-967A-21B2C6F46C87}"/>
    <cellStyle name="Currency 49 10" xfId="1405" xr:uid="{55414F0D-6159-4D39-A6CF-3257562BF525}"/>
    <cellStyle name="Currency 49 10 2" xfId="1406" xr:uid="{768C98EE-DEE2-4430-A934-074C00EEF333}"/>
    <cellStyle name="Currency 49 10 2 2" xfId="1407" xr:uid="{656BC1F3-BF3C-460B-A55C-7EC1F2F60467}"/>
    <cellStyle name="Currency 49 10 3" xfId="1408" xr:uid="{E81886BD-0FA4-4F84-9124-7C72A5FF879D}"/>
    <cellStyle name="Currency 49 11" xfId="1409" xr:uid="{71CE9432-5FEF-4B26-B965-2CBD49171DBE}"/>
    <cellStyle name="Currency 49 11 2" xfId="1410" xr:uid="{8A7EFDFB-0D44-4AC1-B495-602B36BCE167}"/>
    <cellStyle name="Currency 49 11 2 2" xfId="1411" xr:uid="{579F2885-D765-490F-B955-1E02B54C21C9}"/>
    <cellStyle name="Currency 49 11 3" xfId="1412" xr:uid="{48C74453-EC1F-4F65-B1EA-FA1A6770165B}"/>
    <cellStyle name="Currency 49 12" xfId="1413" xr:uid="{2E8E1137-8998-4A3F-B018-91088AE6715B}"/>
    <cellStyle name="Currency 49 12 2" xfId="1414" xr:uid="{2F1C75D4-2D1B-4C05-AF97-657B5F083B0A}"/>
    <cellStyle name="Currency 49 12 2 2" xfId="1415" xr:uid="{61708F6C-E29F-4DEE-84C6-DE281E3E86C8}"/>
    <cellStyle name="Currency 49 12 3" xfId="1416" xr:uid="{D24441B9-98C8-4109-A744-42BA5CAE0248}"/>
    <cellStyle name="Currency 49 13" xfId="1417" xr:uid="{F8461904-6DBC-42BB-9A74-7BC33699FE4F}"/>
    <cellStyle name="Currency 49 13 2" xfId="1418" xr:uid="{31C7DADA-E3B1-496A-90F3-C642E0A6ED30}"/>
    <cellStyle name="Currency 49 13 2 2" xfId="1419" xr:uid="{DA66E104-6458-4163-A7D9-3412FBA235AA}"/>
    <cellStyle name="Currency 49 13 3" xfId="1420" xr:uid="{AEE655CB-831A-401B-BF33-2C09AD42C4D6}"/>
    <cellStyle name="Currency 49 14" xfId="1421" xr:uid="{ACDAD01A-9501-4707-A93A-D18EB651ED48}"/>
    <cellStyle name="Currency 49 14 2" xfId="1422" xr:uid="{4240F8F1-8DCE-4E23-B060-07DA4FBFF854}"/>
    <cellStyle name="Currency 49 14 2 2" xfId="1423" xr:uid="{7C56997B-B4A4-46FE-8D5B-7F6F7B84D93F}"/>
    <cellStyle name="Currency 49 14 3" xfId="1424" xr:uid="{C00ABA7C-7A1B-4E9D-9B04-7A2AFDAB7075}"/>
    <cellStyle name="Currency 49 15" xfId="1425" xr:uid="{89EB3CA1-3FB2-44A3-8639-DD3970E9AA21}"/>
    <cellStyle name="Currency 49 15 2" xfId="1426" xr:uid="{D4431F3C-C342-44F4-80C0-998869031D39}"/>
    <cellStyle name="Currency 49 15 2 2" xfId="1427" xr:uid="{4F429CC1-AE70-4B44-9DA1-2A23B816A782}"/>
    <cellStyle name="Currency 49 15 3" xfId="1428" xr:uid="{9E06F47E-2FD2-4CB8-84A6-0585432758D9}"/>
    <cellStyle name="Currency 49 16" xfId="1429" xr:uid="{A2FCC64E-3499-425C-968D-F044C657994C}"/>
    <cellStyle name="Currency 49 16 2" xfId="1430" xr:uid="{92EE2520-C43A-4578-84A4-F34D46E1315F}"/>
    <cellStyle name="Currency 49 17" xfId="1431" xr:uid="{33F094F3-9896-42FD-91F3-1B85CF383F8F}"/>
    <cellStyle name="Currency 49 17 2" xfId="1432" xr:uid="{C16FF0A7-1361-4EBE-8B1A-65DF643D56A9}"/>
    <cellStyle name="Currency 49 18" xfId="1433" xr:uid="{2B69C980-B771-4CB4-8457-B533D42DA0C1}"/>
    <cellStyle name="Currency 49 2" xfId="1434" xr:uid="{297CF315-B390-40B9-8A79-45B9D2315445}"/>
    <cellStyle name="Currency 49 2 2" xfId="1435" xr:uid="{887F90B2-56DB-4EC6-AC0D-D761D826C4AE}"/>
    <cellStyle name="Currency 49 2 2 2" xfId="1436" xr:uid="{68D788BF-B706-45D2-A551-757C6D8B0738}"/>
    <cellStyle name="Currency 49 2 3" xfId="1437" xr:uid="{944A2D8A-33EC-4C6E-A36D-8E3329A6F2FE}"/>
    <cellStyle name="Currency 49 3" xfId="1438" xr:uid="{68A37642-9807-4B03-A90F-31F96204EC6B}"/>
    <cellStyle name="Currency 49 3 2" xfId="1439" xr:uid="{23C90789-5B52-4CCA-A914-5F70611B3FEC}"/>
    <cellStyle name="Currency 49 3 2 2" xfId="1440" xr:uid="{62F3440A-F339-43C2-A32B-740F735A7553}"/>
    <cellStyle name="Currency 49 3 3" xfId="1441" xr:uid="{A59152C0-FF4E-46D0-9506-F1710D33D829}"/>
    <cellStyle name="Currency 49 4" xfId="1442" xr:uid="{777EEC77-CC52-4A3E-BA46-D4948D6BBC63}"/>
    <cellStyle name="Currency 49 4 2" xfId="1443" xr:uid="{CE30E31A-85B5-4067-A959-02C1252F9A04}"/>
    <cellStyle name="Currency 49 4 2 2" xfId="1444" xr:uid="{D6692E92-9D6C-44B8-9487-676126D9DAC3}"/>
    <cellStyle name="Currency 49 4 3" xfId="1445" xr:uid="{D383183A-9159-4209-8D4E-495481361CB1}"/>
    <cellStyle name="Currency 49 5" xfId="1446" xr:uid="{FFC2F1C2-B648-40CF-BC39-1020F9DC7087}"/>
    <cellStyle name="Currency 49 5 2" xfId="1447" xr:uid="{07820826-4DF5-4A0C-AF99-D92494209D95}"/>
    <cellStyle name="Currency 49 5 2 2" xfId="1448" xr:uid="{B29367A1-F627-4C17-8755-B12660EAA148}"/>
    <cellStyle name="Currency 49 5 3" xfId="1449" xr:uid="{F197F98C-8160-49C5-B044-E9506BC01881}"/>
    <cellStyle name="Currency 49 6" xfId="1450" xr:uid="{AAF4CCCD-F149-4276-9B14-8E513D423F71}"/>
    <cellStyle name="Currency 49 6 2" xfId="1451" xr:uid="{4249E67B-4C03-4F44-9495-EAA7F66BDCA6}"/>
    <cellStyle name="Currency 49 6 2 2" xfId="1452" xr:uid="{62C7215F-AAEB-4EFA-826C-49DA82253774}"/>
    <cellStyle name="Currency 49 6 3" xfId="1453" xr:uid="{97171102-70AA-4A5C-AFF4-6ADAE9515CD7}"/>
    <cellStyle name="Currency 49 7" xfId="1454" xr:uid="{88B262D6-8AEB-4F15-8ECB-1B34616F64F0}"/>
    <cellStyle name="Currency 49 7 2" xfId="1455" xr:uid="{9C524ADF-9030-4063-9F79-64A180CC67AD}"/>
    <cellStyle name="Currency 49 7 2 2" xfId="1456" xr:uid="{92E894A5-9C3C-4C98-AB0C-03D8E392EABF}"/>
    <cellStyle name="Currency 49 7 3" xfId="1457" xr:uid="{3B9879FE-2C7D-440D-99D7-5DBE58A7ACBA}"/>
    <cellStyle name="Currency 49 8" xfId="1458" xr:uid="{141F46FD-FA32-4B94-A8D2-7F76E6215502}"/>
    <cellStyle name="Currency 49 8 2" xfId="1459" xr:uid="{26571266-A57F-43F8-BDF6-43A1552876B7}"/>
    <cellStyle name="Currency 49 8 2 2" xfId="1460" xr:uid="{98B828B9-FE1B-471D-96A2-628E71F050F2}"/>
    <cellStyle name="Currency 49 8 3" xfId="1461" xr:uid="{960BDE99-7AF6-417B-AFDE-95569C9A94DA}"/>
    <cellStyle name="Currency 49 9" xfId="1462" xr:uid="{C4418241-0472-44ED-9C24-38DA1DBF0657}"/>
    <cellStyle name="Currency 49 9 2" xfId="1463" xr:uid="{DE94228D-DF85-49C9-A68D-EB4454CD63DC}"/>
    <cellStyle name="Currency 49 9 2 2" xfId="1464" xr:uid="{D6B66B10-68BC-453C-8BA4-FBB8C40F500C}"/>
    <cellStyle name="Currency 49 9 3" xfId="1465" xr:uid="{0617277E-431B-4D75-91EC-0021D2830AA3}"/>
    <cellStyle name="Currency 5" xfId="1466" xr:uid="{5A67C019-FADA-452B-9C5E-FF315445A7B5}"/>
    <cellStyle name="Currency 5 2" xfId="1467" xr:uid="{A15196C0-F86F-4448-AB1B-219AE9D179EF}"/>
    <cellStyle name="Currency 5 3" xfId="1468" xr:uid="{B4A19E85-40BD-4307-BA76-FD6A5B6CB08C}"/>
    <cellStyle name="Currency 59 10" xfId="1469" xr:uid="{FA7913E9-843D-4CFC-BF14-32AB8525A747}"/>
    <cellStyle name="Currency 59 10 2" xfId="1470" xr:uid="{F018BFD2-54B4-47D4-9A95-1EAEC5255340}"/>
    <cellStyle name="Currency 59 10 2 2" xfId="1471" xr:uid="{82B2B0F8-E8D3-4322-9FC4-8BA5EB7C727B}"/>
    <cellStyle name="Currency 59 10 3" xfId="1472" xr:uid="{639401C1-0C4B-4C64-8E4D-22B4FFB6A261}"/>
    <cellStyle name="Currency 59 11" xfId="1473" xr:uid="{1F53DCAC-F496-4442-8FB4-7AD6F0304D29}"/>
    <cellStyle name="Currency 59 11 2" xfId="1474" xr:uid="{1E21D35B-65BD-426F-98E8-57A7218F7234}"/>
    <cellStyle name="Currency 59 11 2 2" xfId="1475" xr:uid="{62897FA2-3685-4271-A58D-ACFE83BC923D}"/>
    <cellStyle name="Currency 59 11 3" xfId="1476" xr:uid="{B591D770-FDE4-447C-8F2A-10732782DD30}"/>
    <cellStyle name="Currency 59 12" xfId="1477" xr:uid="{3718C879-CB61-4BD7-A87F-AC423DCE2225}"/>
    <cellStyle name="Currency 59 12 2" xfId="1478" xr:uid="{87229ECA-071B-48CD-A2CD-3CCBC4C2A6E6}"/>
    <cellStyle name="Currency 59 12 2 2" xfId="1479" xr:uid="{C25A6920-4208-4166-9D2C-8695294425EF}"/>
    <cellStyle name="Currency 59 12 3" xfId="1480" xr:uid="{7C29C66F-EE99-41DE-B510-F7C1C28AC446}"/>
    <cellStyle name="Currency 59 13" xfId="1481" xr:uid="{1F03AAFC-250D-421D-83D0-A9D1C9B54959}"/>
    <cellStyle name="Currency 59 13 2" xfId="1482" xr:uid="{2AE8A776-5966-40A6-B9F9-768C69B0E806}"/>
    <cellStyle name="Currency 59 13 2 2" xfId="1483" xr:uid="{5A2C4B8F-6479-4999-84F0-3396642A8432}"/>
    <cellStyle name="Currency 59 13 3" xfId="1484" xr:uid="{9FC9C3CA-9039-4D00-BE3A-A2B46CF03C6C}"/>
    <cellStyle name="Currency 59 14" xfId="1485" xr:uid="{292C1F77-F3BC-45DD-B527-72C91FFBC719}"/>
    <cellStyle name="Currency 59 14 10" xfId="1486" xr:uid="{1883F586-BF36-49E2-BDBF-4603C5B03136}"/>
    <cellStyle name="Currency 59 14 10 2" xfId="1487" xr:uid="{964260B8-5B17-4D8D-B229-D6A0895FD384}"/>
    <cellStyle name="Currency 59 14 11" xfId="1488" xr:uid="{C8A89912-DEB0-4D68-A180-327CA9B70CB7}"/>
    <cellStyle name="Currency 59 14 11 2" xfId="1489" xr:uid="{3E74FF80-0F03-4497-A801-30272DB73392}"/>
    <cellStyle name="Currency 59 14 12" xfId="1490" xr:uid="{79083C6D-3488-4F8F-BCEB-762B75F96107}"/>
    <cellStyle name="Currency 59 14 12 2" xfId="1491" xr:uid="{48A6F391-0622-465E-AC7B-B67B326B1E90}"/>
    <cellStyle name="Currency 59 14 13" xfId="1492" xr:uid="{418D867A-1B79-4F46-AB95-26504F4D00B5}"/>
    <cellStyle name="Currency 59 14 13 2" xfId="1493" xr:uid="{1B43B0EA-E401-4436-8F5A-660644BA21B2}"/>
    <cellStyle name="Currency 59 14 14" xfId="1494" xr:uid="{46BFAFE8-FC70-40C0-AB75-F36D934A08DB}"/>
    <cellStyle name="Currency 59 14 14 2" xfId="1495" xr:uid="{7018DBDA-2895-4847-87DC-79B61F6D9AEF}"/>
    <cellStyle name="Currency 59 14 15" xfId="1496" xr:uid="{F9CE8E7C-6211-4A65-9660-47B864FE39A5}"/>
    <cellStyle name="Currency 59 14 15 2" xfId="1497" xr:uid="{EBEB7350-D376-4456-AB80-386D9B5D00DC}"/>
    <cellStyle name="Currency 59 14 16" xfId="1498" xr:uid="{7AF3B955-9F1D-4C7C-89C2-04A52424AE08}"/>
    <cellStyle name="Currency 59 14 16 2" xfId="1499" xr:uid="{D2E495E3-D7D8-439B-ABE0-C31EF9EB25D4}"/>
    <cellStyle name="Currency 59 14 17" xfId="1500" xr:uid="{C11D5B15-1D8D-496E-BD63-34BAE6B032E3}"/>
    <cellStyle name="Currency 59 14 17 2" xfId="1501" xr:uid="{7D1BE2B6-7C48-4FAC-ACB5-321182FA70F9}"/>
    <cellStyle name="Currency 59 14 18" xfId="1502" xr:uid="{201C3408-B86B-44B4-9277-04CEA823A986}"/>
    <cellStyle name="Currency 59 14 2" xfId="1503" xr:uid="{0E6F4DA0-B4AA-4FC2-B5C0-E61416ECC140}"/>
    <cellStyle name="Currency 59 14 2 2" xfId="1504" xr:uid="{9528CF94-0999-432E-91EC-C3D1975AF293}"/>
    <cellStyle name="Currency 59 14 3" xfId="1505" xr:uid="{5ED2F92D-0749-4262-9911-B4ABE411E1A3}"/>
    <cellStyle name="Currency 59 14 3 2" xfId="1506" xr:uid="{1247E6FC-297B-4174-BBB8-D1A583E2587F}"/>
    <cellStyle name="Currency 59 14 4" xfId="1507" xr:uid="{5E1F9D99-D5E2-4E77-BADC-D19CDCBFE31E}"/>
    <cellStyle name="Currency 59 14 4 2" xfId="1508" xr:uid="{9FE7239C-897E-4D14-B5E6-B2AB85BE2F99}"/>
    <cellStyle name="Currency 59 14 5" xfId="1509" xr:uid="{38204662-82BF-4DB9-8822-448AC48762A6}"/>
    <cellStyle name="Currency 59 14 5 2" xfId="1510" xr:uid="{4C305D25-49D6-475F-831D-9956FA355C4B}"/>
    <cellStyle name="Currency 59 14 6" xfId="1511" xr:uid="{3E801C10-3A85-48C5-B7BA-7E897DBA20BE}"/>
    <cellStyle name="Currency 59 14 6 2" xfId="1512" xr:uid="{DEB298E0-A11A-4F98-80BD-F06278AE0690}"/>
    <cellStyle name="Currency 59 14 7" xfId="1513" xr:uid="{39F2186F-4FBE-45FD-A756-29349AF73A3D}"/>
    <cellStyle name="Currency 59 14 7 2" xfId="1514" xr:uid="{EB127F25-17E2-441C-8E50-62E2064F357E}"/>
    <cellStyle name="Currency 59 14 8" xfId="1515" xr:uid="{89BE4723-63D0-4CDA-B5C9-F82C8E904BD4}"/>
    <cellStyle name="Currency 59 14 8 2" xfId="1516" xr:uid="{32ACC798-F252-436A-A59E-994BCD0158B1}"/>
    <cellStyle name="Currency 59 14 9" xfId="1517" xr:uid="{DDFC773F-E83B-4871-B794-E74801C4CA19}"/>
    <cellStyle name="Currency 59 14 9 2" xfId="1518" xr:uid="{47962627-4CD8-4AF3-847A-D1B394132AB1}"/>
    <cellStyle name="Currency 59 15" xfId="1519" xr:uid="{88F590C0-F363-4797-9C84-29C0F7C62711}"/>
    <cellStyle name="Currency 59 15 2" xfId="1520" xr:uid="{71B5DA2F-BAFC-438D-B143-A3F7DC70D6BE}"/>
    <cellStyle name="Currency 59 15 2 2" xfId="1521" xr:uid="{2A0ECC79-024D-42F3-B96B-AB8C4F901169}"/>
    <cellStyle name="Currency 59 15 3" xfId="1522" xr:uid="{90F3ADD4-8AE2-43E2-9C10-ACC155223F09}"/>
    <cellStyle name="Currency 59 2" xfId="1523" xr:uid="{872C2AD0-C3CA-4BA4-B32B-0E52D212AC18}"/>
    <cellStyle name="Currency 59 2 2" xfId="1524" xr:uid="{B6C67F7C-E429-4677-A093-DED5BCDD72E3}"/>
    <cellStyle name="Currency 59 2 2 2" xfId="1525" xr:uid="{68B6FD61-CE37-4457-94FF-D2CCBFF67ED8}"/>
    <cellStyle name="Currency 59 2 3" xfId="1526" xr:uid="{D2432E07-E233-40A5-8DBD-46DC8DF68E51}"/>
    <cellStyle name="Currency 59 3" xfId="1527" xr:uid="{12BA6692-BBA1-44BA-99F8-D9D578A1ABEE}"/>
    <cellStyle name="Currency 59 3 2" xfId="1528" xr:uid="{7ABA2DC2-2C49-4428-957B-18E508C80549}"/>
    <cellStyle name="Currency 59 3 2 2" xfId="1529" xr:uid="{B05C5687-BEDA-4A38-A315-0EC043108ADC}"/>
    <cellStyle name="Currency 59 3 3" xfId="1530" xr:uid="{5B1DB12F-50CA-4261-9D3E-40A11CEBD311}"/>
    <cellStyle name="Currency 59 4" xfId="1531" xr:uid="{CD3C4F55-5A22-4405-8EE9-CD6B3B049071}"/>
    <cellStyle name="Currency 59 4 2" xfId="1532" xr:uid="{684044A2-6792-4831-AF8D-6270E57E4773}"/>
    <cellStyle name="Currency 59 4 2 2" xfId="1533" xr:uid="{0A69E367-675F-4647-8D36-8281B4894D5E}"/>
    <cellStyle name="Currency 59 4 3" xfId="1534" xr:uid="{9463A752-B4C5-4E7B-B15D-2EBB48B41F79}"/>
    <cellStyle name="Currency 59 5" xfId="1535" xr:uid="{3F53F04D-CE51-488A-BA55-0CE4880F9D20}"/>
    <cellStyle name="Currency 59 5 2" xfId="1536" xr:uid="{CDA9F279-6DCB-4202-90E7-DC9C2E81EA20}"/>
    <cellStyle name="Currency 59 5 2 2" xfId="1537" xr:uid="{68C4185D-8699-483D-B6A3-55A0099A6CA8}"/>
    <cellStyle name="Currency 59 5 3" xfId="1538" xr:uid="{69CB2C93-91BF-4F4F-BB5D-AB6F99D2A7CE}"/>
    <cellStyle name="Currency 59 6" xfId="1539" xr:uid="{C195688F-1F70-4754-BCD3-2A6EA228A500}"/>
    <cellStyle name="Currency 59 6 2" xfId="1540" xr:uid="{528AAD18-D724-452D-BF8F-2C79402BC77D}"/>
    <cellStyle name="Currency 59 6 2 2" xfId="1541" xr:uid="{AAD27C0D-2E6E-4E6D-AF2A-9746155352BE}"/>
    <cellStyle name="Currency 59 6 3" xfId="1542" xr:uid="{7071A457-4CB9-406F-88BB-F70840CE7EC7}"/>
    <cellStyle name="Currency 59 7" xfId="1543" xr:uid="{BB4A7582-2B20-4CDA-9867-038D51D70B96}"/>
    <cellStyle name="Currency 59 7 2" xfId="1544" xr:uid="{FA475F24-F419-4FD5-B6A7-4990EDF32F97}"/>
    <cellStyle name="Currency 59 7 2 2" xfId="1545" xr:uid="{60B7F464-1D61-466E-B562-3A6E2E866F53}"/>
    <cellStyle name="Currency 59 7 3" xfId="1546" xr:uid="{11805D56-0E51-43C6-A096-E9BEABBFCACE}"/>
    <cellStyle name="Currency 59 8" xfId="1547" xr:uid="{160A1A02-5C7B-4345-A32A-70F894317224}"/>
    <cellStyle name="Currency 59 8 2" xfId="1548" xr:uid="{EDE2F13F-EFEC-4664-A0B8-AF9591BFB6B3}"/>
    <cellStyle name="Currency 59 8 2 2" xfId="1549" xr:uid="{8A17F4B9-FDB5-421F-8338-29FCD54A6749}"/>
    <cellStyle name="Currency 59 8 3" xfId="1550" xr:uid="{90548B7E-62F6-407D-8DFD-024FB62A8406}"/>
    <cellStyle name="Currency 59 9" xfId="1551" xr:uid="{D33F8795-6CA6-4D13-AF66-2C7000F6DD32}"/>
    <cellStyle name="Currency 59 9 2" xfId="1552" xr:uid="{406BD2B0-7819-4701-91F6-9AE4408090AF}"/>
    <cellStyle name="Currency 59 9 2 2" xfId="1553" xr:uid="{4B7B43A2-8937-489C-AD55-893C1990375E}"/>
    <cellStyle name="Currency 59 9 3" xfId="1554" xr:uid="{5FA7ABB6-956C-429B-9F6C-7CEAA86AB84C}"/>
    <cellStyle name="Currency 6" xfId="1555" xr:uid="{0F96DA1A-02A2-42A0-BB95-EB8F8100EE8C}"/>
    <cellStyle name="Currency 60" xfId="1556" xr:uid="{C62825DA-92B9-4196-8B84-28B7F66E5B23}"/>
    <cellStyle name="Currency 60 10" xfId="1557" xr:uid="{ED21727D-C012-4462-8212-7D96AB3960AB}"/>
    <cellStyle name="Currency 60 10 2" xfId="1558" xr:uid="{E763F590-53BE-48FA-856C-5F827BA08E46}"/>
    <cellStyle name="Currency 60 10 2 2" xfId="1559" xr:uid="{C0162942-65B8-4B1D-8CEB-6B45ED2C9EDC}"/>
    <cellStyle name="Currency 60 10 3" xfId="1560" xr:uid="{A869B051-C84A-4EF9-ABD8-1211CE8233F0}"/>
    <cellStyle name="Currency 60 11" xfId="1561" xr:uid="{5BABE84D-7D86-45C8-869B-5ACBB7FD98B6}"/>
    <cellStyle name="Currency 60 11 2" xfId="1562" xr:uid="{D15BD80C-044A-41EC-A0F1-94D85280758B}"/>
    <cellStyle name="Currency 60 11 2 2" xfId="1563" xr:uid="{A4C5140C-9341-4BA7-80AF-66111C3B40AB}"/>
    <cellStyle name="Currency 60 11 3" xfId="1564" xr:uid="{E32EB43A-62AA-4E2B-A2E9-E06BAFF72F4F}"/>
    <cellStyle name="Currency 60 12" xfId="1565" xr:uid="{74DD2741-7B83-48A0-BA13-E120B2D83941}"/>
    <cellStyle name="Currency 60 12 2" xfId="1566" xr:uid="{2318AB94-3DBC-47CD-91F3-5B4734869442}"/>
    <cellStyle name="Currency 60 12 2 2" xfId="1567" xr:uid="{7461C058-F664-4551-8A67-1E948903BE17}"/>
    <cellStyle name="Currency 60 12 3" xfId="1568" xr:uid="{66F2E898-7956-41FA-AEBE-DA0E20DF48F7}"/>
    <cellStyle name="Currency 60 13" xfId="1569" xr:uid="{6E88E154-0C30-4923-B881-80AB4AFF88F2}"/>
    <cellStyle name="Currency 60 13 2" xfId="1570" xr:uid="{D0A0A97E-4A4C-45B4-9414-303B9ACBE230}"/>
    <cellStyle name="Currency 60 13 2 2" xfId="1571" xr:uid="{AFD1DE83-9144-4F36-91FB-1C4392BBF664}"/>
    <cellStyle name="Currency 60 13 3" xfId="1572" xr:uid="{0789E008-2271-4DC5-850B-669AD896B825}"/>
    <cellStyle name="Currency 60 14" xfId="1573" xr:uid="{54722F1B-0E8C-457B-85A4-BC8897433983}"/>
    <cellStyle name="Currency 60 14 2" xfId="1574" xr:uid="{9792568B-36AD-43F1-BBC3-47712BA16E75}"/>
    <cellStyle name="Currency 60 14 2 2" xfId="1575" xr:uid="{D20E3863-CC9A-4B6A-822F-47B5377341EE}"/>
    <cellStyle name="Currency 60 14 3" xfId="1576" xr:uid="{22FF0E96-B3FB-4A18-B35D-52F92F7C5EA5}"/>
    <cellStyle name="Currency 60 15" xfId="1577" xr:uid="{F57700E3-11EF-4AFE-82C1-B74A82E69AED}"/>
    <cellStyle name="Currency 60 15 2" xfId="1578" xr:uid="{B9A64604-1FB5-4EE1-A277-62A0CBC5D834}"/>
    <cellStyle name="Currency 60 15 2 2" xfId="1579" xr:uid="{ECAE191D-BA3C-4757-A693-FD409DD366D4}"/>
    <cellStyle name="Currency 60 15 3" xfId="1580" xr:uid="{D46CDE08-4F44-40F1-AC2D-5BD7217EC375}"/>
    <cellStyle name="Currency 60 16" xfId="1581" xr:uid="{B2E5B0D9-9C2B-4158-AFDF-D67F99C5228A}"/>
    <cellStyle name="Currency 60 16 2" xfId="1582" xr:uid="{D2086698-B994-424D-A913-524566B205BD}"/>
    <cellStyle name="Currency 60 17" xfId="1583" xr:uid="{064F7606-5448-49EA-B884-61AE17FAB140}"/>
    <cellStyle name="Currency 60 17 2" xfId="1584" xr:uid="{8B2A7790-A10B-4C5F-B673-3E16D9C7900A}"/>
    <cellStyle name="Currency 60 18" xfId="1585" xr:uid="{D28111A0-C8C6-4164-97F6-7F588582BD50}"/>
    <cellStyle name="Currency 60 18 2" xfId="1586" xr:uid="{21AE0374-D7F9-4AAD-BD4B-0C1CEFCEC5AC}"/>
    <cellStyle name="Currency 60 19" xfId="1587" xr:uid="{6CCF35C9-6B73-42E8-8FA3-B3C4FB4538F6}"/>
    <cellStyle name="Currency 60 19 2" xfId="1588" xr:uid="{E760FE63-BFD1-4A93-ACB6-A8EA8F580CDA}"/>
    <cellStyle name="Currency 60 2" xfId="1589" xr:uid="{A95164AD-89D9-4A68-B5AB-93713BC08B2E}"/>
    <cellStyle name="Currency 60 2 2" xfId="1590" xr:uid="{84B1970A-3A6D-4702-BFD1-A97A1D34212C}"/>
    <cellStyle name="Currency 60 2 2 2" xfId="1591" xr:uid="{7215D72B-48F8-4839-BA4E-D2295F3C5AA5}"/>
    <cellStyle name="Currency 60 2 3" xfId="1592" xr:uid="{1A531204-2599-4AAA-8384-2C6A332AEB38}"/>
    <cellStyle name="Currency 60 20" xfId="1593" xr:uid="{549D80D2-8698-4C79-B2F5-C1A535B82C68}"/>
    <cellStyle name="Currency 60 20 2" xfId="1594" xr:uid="{9ADA4A27-AA63-4C63-A1F2-D0E941068205}"/>
    <cellStyle name="Currency 60 21" xfId="1595" xr:uid="{3D141502-7DEB-44B7-BB6C-EBDAF48E115E}"/>
    <cellStyle name="Currency 60 21 2" xfId="1596" xr:uid="{E020F4D0-F431-420C-B688-4901357E6FDA}"/>
    <cellStyle name="Currency 60 22" xfId="1597" xr:uid="{87CEAE28-C637-4E8B-9368-B6A80891663D}"/>
    <cellStyle name="Currency 60 22 2" xfId="1598" xr:uid="{E17BEE0D-45F8-4764-9D44-35969B324EC1}"/>
    <cellStyle name="Currency 60 23" xfId="1599" xr:uid="{B58DE7B4-1ABB-4ED7-8EF9-5320634B8A4B}"/>
    <cellStyle name="Currency 60 23 2" xfId="1600" xr:uid="{9C5CED62-12D6-424E-AF26-6D380EE6C126}"/>
    <cellStyle name="Currency 60 24" xfId="1601" xr:uid="{1A63F57F-1219-458A-BF72-C1226D58FF6B}"/>
    <cellStyle name="Currency 60 24 2" xfId="1602" xr:uid="{CA29BCE2-44AD-4728-9E3B-CC1FFD58CD7D}"/>
    <cellStyle name="Currency 60 25" xfId="1603" xr:uid="{978869FB-938C-4A44-8FF2-F271B19BC85B}"/>
    <cellStyle name="Currency 60 25 2" xfId="1604" xr:uid="{BE7B0BAA-55DA-49BC-98B2-5C85F7608EC0}"/>
    <cellStyle name="Currency 60 26" xfId="1605" xr:uid="{9CD2AACB-A9BA-4C89-A78A-EDFFD01C1F01}"/>
    <cellStyle name="Currency 60 26 2" xfId="1606" xr:uid="{33686304-F24C-4A2D-959A-F6D933ACD44A}"/>
    <cellStyle name="Currency 60 27" xfId="1607" xr:uid="{88ED592F-7983-4598-9471-174A9BF9C6A5}"/>
    <cellStyle name="Currency 60 27 2" xfId="1608" xr:uid="{67215744-4CA8-4BAC-AE02-2D8D9A289C60}"/>
    <cellStyle name="Currency 60 28" xfId="1609" xr:uid="{F23ABD2C-B610-4DA3-AD2A-F331135D57BC}"/>
    <cellStyle name="Currency 60 28 2" xfId="1610" xr:uid="{A7F41EEA-1694-481A-9E5B-07DD76B102EA}"/>
    <cellStyle name="Currency 60 29" xfId="1611" xr:uid="{C6931B06-891C-4241-9CD4-82AB31D2F630}"/>
    <cellStyle name="Currency 60 29 2" xfId="1612" xr:uid="{97F26431-DA46-4814-9F11-B210766D9EF0}"/>
    <cellStyle name="Currency 60 3" xfId="1613" xr:uid="{A8EE494E-78C1-45D2-8E60-0D031A2D14B5}"/>
    <cellStyle name="Currency 60 3 2" xfId="1614" xr:uid="{77D807FE-059E-49CD-8959-02D3CAC62AF8}"/>
    <cellStyle name="Currency 60 3 2 2" xfId="1615" xr:uid="{6A11BE14-6851-49F3-B91B-5C8EC62224E5}"/>
    <cellStyle name="Currency 60 3 3" xfId="1616" xr:uid="{15F968CA-25BF-497F-81F8-9AC17242ABBB}"/>
    <cellStyle name="Currency 60 30" xfId="1617" xr:uid="{4546B602-B32A-4CC9-8184-1C36214F0B58}"/>
    <cellStyle name="Currency 60 30 2" xfId="1618" xr:uid="{2B6ABBBE-BD0E-4CE9-A151-8B442B849FA3}"/>
    <cellStyle name="Currency 60 31" xfId="1619" xr:uid="{598ADDDE-0CDA-4402-9D74-638542DDC702}"/>
    <cellStyle name="Currency 60 31 2" xfId="1620" xr:uid="{A18F654C-9E0F-4B10-8358-86D9C1822FD7}"/>
    <cellStyle name="Currency 60 32" xfId="1621" xr:uid="{2E678321-54CD-4CEE-947F-944A81D21809}"/>
    <cellStyle name="Currency 60 4" xfId="1622" xr:uid="{1CBA02BA-2170-4EEC-84E9-597FC08C1CAF}"/>
    <cellStyle name="Currency 60 4 2" xfId="1623" xr:uid="{489EBA48-0798-45F3-A9D0-5538550D3046}"/>
    <cellStyle name="Currency 60 4 2 2" xfId="1624" xr:uid="{04212818-5546-4098-A61F-3221072C7512}"/>
    <cellStyle name="Currency 60 4 3" xfId="1625" xr:uid="{08BC2681-3524-4784-AE19-1E4704E53A8F}"/>
    <cellStyle name="Currency 60 5" xfId="1626" xr:uid="{F852A423-0704-4DDB-9B0B-516C24740912}"/>
    <cellStyle name="Currency 60 5 2" xfId="1627" xr:uid="{241EF09B-231A-424F-B87F-980CD02CFB72}"/>
    <cellStyle name="Currency 60 5 2 2" xfId="1628" xr:uid="{67002E5D-D7BA-4984-B2BB-7333638CE0AA}"/>
    <cellStyle name="Currency 60 5 3" xfId="1629" xr:uid="{A5412D02-C4EA-47D6-9EB3-4691839C1D36}"/>
    <cellStyle name="Currency 60 6" xfId="1630" xr:uid="{E7100E6C-B5F9-45F2-A113-A4D52D407AD3}"/>
    <cellStyle name="Currency 60 6 2" xfId="1631" xr:uid="{2E7898A5-85E7-4CCE-B813-AE44754F52FB}"/>
    <cellStyle name="Currency 60 6 2 2" xfId="1632" xr:uid="{1D5C8229-90DC-40DB-B3A6-83578A95D8E0}"/>
    <cellStyle name="Currency 60 6 3" xfId="1633" xr:uid="{C9077A81-00B6-4FA0-83E4-B99E5FC1B25E}"/>
    <cellStyle name="Currency 60 7" xfId="1634" xr:uid="{DDD57E4A-4769-43DA-AF6A-59A8718AA135}"/>
    <cellStyle name="Currency 60 7 2" xfId="1635" xr:uid="{9DA28515-2C27-47A7-B8DE-C84DC9526285}"/>
    <cellStyle name="Currency 60 7 2 2" xfId="1636" xr:uid="{2391E73A-B4F2-4B57-8778-E7141AB4D201}"/>
    <cellStyle name="Currency 60 7 3" xfId="1637" xr:uid="{A59CBC6D-7E60-4BF7-8D29-9DBD382C230F}"/>
    <cellStyle name="Currency 60 8" xfId="1638" xr:uid="{1CEF4843-F918-4A41-83AE-BE7B7BB20E84}"/>
    <cellStyle name="Currency 60 8 2" xfId="1639" xr:uid="{DB7A24A8-DB4C-427C-AAC6-70A2FE4BE6C3}"/>
    <cellStyle name="Currency 60 8 2 2" xfId="1640" xr:uid="{D44FD087-3CF1-4F02-AD6D-2C228F504401}"/>
    <cellStyle name="Currency 60 8 3" xfId="1641" xr:uid="{88EF7608-B94D-4EE8-8D27-CA43C19AD52F}"/>
    <cellStyle name="Currency 60 9" xfId="1642" xr:uid="{A829685C-ECCE-4453-B3DE-52837B49750B}"/>
    <cellStyle name="Currency 60 9 2" xfId="1643" xr:uid="{E4723C17-646A-45DA-A43D-5823E7F3B351}"/>
    <cellStyle name="Currency 60 9 2 2" xfId="1644" xr:uid="{4472CC9C-8FDD-4F53-B181-73A1CFE944BC}"/>
    <cellStyle name="Currency 60 9 3" xfId="1645" xr:uid="{7A527BC5-740B-48B8-8208-EF63451E70F7}"/>
    <cellStyle name="Currency 62 10" xfId="1646" xr:uid="{5F752225-56EF-4C4E-BE41-6ACEED8D0594}"/>
    <cellStyle name="Currency 62 10 2" xfId="1647" xr:uid="{2B5184E4-2A80-4512-9CBE-CAD80AC5ABA9}"/>
    <cellStyle name="Currency 62 10 2 2" xfId="1648" xr:uid="{261A793E-23CE-4D39-A46C-14FA04014D08}"/>
    <cellStyle name="Currency 62 10 3" xfId="1649" xr:uid="{E3C56A5A-3DDB-49D4-B67E-C24135E2AD4C}"/>
    <cellStyle name="Currency 62 11" xfId="1650" xr:uid="{0A9A966C-58E4-4253-97FD-6E9D55CECF9E}"/>
    <cellStyle name="Currency 62 11 2" xfId="1651" xr:uid="{029A5DA5-69DA-47FB-B8FD-E9AAFC306A83}"/>
    <cellStyle name="Currency 62 11 2 2" xfId="1652" xr:uid="{BD318413-CABF-4273-97A0-3747F00BFE13}"/>
    <cellStyle name="Currency 62 11 3" xfId="1653" xr:uid="{2B6A729D-EF79-42DF-9A9D-E4F53045AB18}"/>
    <cellStyle name="Currency 62 12" xfId="1654" xr:uid="{FCF526A7-AACB-419A-B6B0-0F7372E79026}"/>
    <cellStyle name="Currency 62 12 2" xfId="1655" xr:uid="{B1CE6B16-ED9E-43DA-B69D-D12AE3C7A95A}"/>
    <cellStyle name="Currency 62 12 2 2" xfId="1656" xr:uid="{685D47AF-E2F4-4AEE-8F31-D308A2572F08}"/>
    <cellStyle name="Currency 62 12 3" xfId="1657" xr:uid="{F1E1A80E-1FC2-4D36-B565-043B98664279}"/>
    <cellStyle name="Currency 62 13" xfId="1658" xr:uid="{14B89ACC-F891-467A-A427-AA9C115F8030}"/>
    <cellStyle name="Currency 62 13 2" xfId="1659" xr:uid="{0FCBF3FD-3EDB-4F13-B2CA-746F41BAE019}"/>
    <cellStyle name="Currency 62 13 2 2" xfId="1660" xr:uid="{2BA6D4A9-F30C-452F-A553-4D63E10885D9}"/>
    <cellStyle name="Currency 62 13 3" xfId="1661" xr:uid="{7BD3EE1C-DCA9-46FC-BD20-7E5030E19258}"/>
    <cellStyle name="Currency 62 14" xfId="1662" xr:uid="{AEF067AD-A97B-4B94-BD53-B339D6C48223}"/>
    <cellStyle name="Currency 62 14 2" xfId="1663" xr:uid="{A21AC50D-F257-4DB2-A26C-3F64FEAAFAC3}"/>
    <cellStyle name="Currency 62 14 2 2" xfId="1664" xr:uid="{B449A86A-AE09-4FB6-B509-D48656303E57}"/>
    <cellStyle name="Currency 62 14 3" xfId="1665" xr:uid="{37BC48AD-0BC8-47DD-B0C8-3652FBB2B90E}"/>
    <cellStyle name="Currency 62 14 3 2" xfId="1666" xr:uid="{873A9954-413B-41A2-B683-31E830FE5C46}"/>
    <cellStyle name="Currency 62 14 4" xfId="1667" xr:uid="{C3766F5C-7819-4142-AFC3-D507E4B3BD8A}"/>
    <cellStyle name="Currency 62 15" xfId="1668" xr:uid="{95DCABF3-5374-4286-8956-A05E4D7EB495}"/>
    <cellStyle name="Currency 62 15 2" xfId="1669" xr:uid="{E0253235-422C-4E1C-BEFC-AAE1165761AC}"/>
    <cellStyle name="Currency 62 15 2 2" xfId="1670" xr:uid="{C168C711-4D13-437D-95E1-8843D3C9B821}"/>
    <cellStyle name="Currency 62 15 3" xfId="1671" xr:uid="{1B5F9567-2AF3-4E4E-B207-F2FB148CA4CE}"/>
    <cellStyle name="Currency 62 2" xfId="1672" xr:uid="{43702827-B0BF-41B1-937E-2A199345E482}"/>
    <cellStyle name="Currency 62 2 2" xfId="1673" xr:uid="{3F3902A0-D3C9-4392-8432-6CAED69362D8}"/>
    <cellStyle name="Currency 62 2 2 2" xfId="1674" xr:uid="{78E8291F-BB1E-4922-914E-83E8C2DF8B92}"/>
    <cellStyle name="Currency 62 2 3" xfId="1675" xr:uid="{7FD88134-CBCD-426E-A574-4E219075CD5B}"/>
    <cellStyle name="Currency 62 3" xfId="1676" xr:uid="{EEF85F31-A85C-4061-99D4-1826C0FC18C9}"/>
    <cellStyle name="Currency 62 3 2" xfId="1677" xr:uid="{2485027E-A90B-432F-94AE-8F0B021674D4}"/>
    <cellStyle name="Currency 62 3 2 2" xfId="1678" xr:uid="{D46D229B-7910-4077-8D82-35AF478CE8B9}"/>
    <cellStyle name="Currency 62 3 3" xfId="1679" xr:uid="{50049766-3012-4F63-8E02-68CF28973D5C}"/>
    <cellStyle name="Currency 62 4" xfId="1680" xr:uid="{7BB0F03D-DBF5-4CC4-AE1A-5E8B78835430}"/>
    <cellStyle name="Currency 62 4 2" xfId="1681" xr:uid="{9D3005F7-289D-4683-940D-324D4C96B30F}"/>
    <cellStyle name="Currency 62 4 2 2" xfId="1682" xr:uid="{FE8C4F80-AAC3-4285-A556-E7D464623358}"/>
    <cellStyle name="Currency 62 4 3" xfId="1683" xr:uid="{4FDCC87B-0FF1-418E-82CB-FA67504FA619}"/>
    <cellStyle name="Currency 62 5" xfId="1684" xr:uid="{86624379-D75C-4DB2-B1A3-9EF51D4A823D}"/>
    <cellStyle name="Currency 62 5 2" xfId="1685" xr:uid="{CAF3A32B-2EA1-4D7C-8447-074A06A85495}"/>
    <cellStyle name="Currency 62 5 2 2" xfId="1686" xr:uid="{FF679F6A-6426-4F27-BA1E-77EB51BA475D}"/>
    <cellStyle name="Currency 62 5 3" xfId="1687" xr:uid="{5C123C2C-6A4C-4E01-83F8-D322EE8AE43E}"/>
    <cellStyle name="Currency 62 6" xfId="1688" xr:uid="{8653A42F-4204-4B81-B810-34FA19FD402B}"/>
    <cellStyle name="Currency 62 6 2" xfId="1689" xr:uid="{BA7A9692-8F2D-4608-9FF3-C5BA5E458211}"/>
    <cellStyle name="Currency 62 6 2 2" xfId="1690" xr:uid="{3B4DAE6A-15FF-4120-B178-7D4DE3E924FB}"/>
    <cellStyle name="Currency 62 6 3" xfId="1691" xr:uid="{A8A6D982-3C1C-47B8-823D-3A3F81833CC7}"/>
    <cellStyle name="Currency 62 7" xfId="1692" xr:uid="{FDE739B5-5CF5-42EF-A2D0-A3D87DCB6109}"/>
    <cellStyle name="Currency 62 7 2" xfId="1693" xr:uid="{0AD261A5-CAF0-4D49-A119-0CB3027738D2}"/>
    <cellStyle name="Currency 62 7 2 2" xfId="1694" xr:uid="{B413101C-5BD9-48E5-AF3A-3F4D27CF53BF}"/>
    <cellStyle name="Currency 62 7 3" xfId="1695" xr:uid="{2AFB255E-B2BE-46FC-BA0F-31D752C668FD}"/>
    <cellStyle name="Currency 62 8" xfId="1696" xr:uid="{B74C4217-3B44-4A50-B803-FBFE96E33FE5}"/>
    <cellStyle name="Currency 62 8 2" xfId="1697" xr:uid="{51F8455B-AEE8-40A6-A152-613F978FBA7A}"/>
    <cellStyle name="Currency 62 8 2 2" xfId="1698" xr:uid="{2D410E50-192D-45F4-B9B9-1C75E41DE051}"/>
    <cellStyle name="Currency 62 8 3" xfId="1699" xr:uid="{B9544B05-7E2D-45B0-AC9C-AD31C03CFDFA}"/>
    <cellStyle name="Currency 62 9" xfId="1700" xr:uid="{FEDA1086-0042-462B-8E18-587BA854B723}"/>
    <cellStyle name="Currency 62 9 2" xfId="1701" xr:uid="{FE4C745C-3837-4965-89C7-3EF89D2CE57C}"/>
    <cellStyle name="Currency 62 9 2 2" xfId="1702" xr:uid="{B047E30A-B255-47A4-999A-0E4A7EF508C6}"/>
    <cellStyle name="Currency 62 9 3" xfId="1703" xr:uid="{FB1D6ABE-C748-414B-BEAA-7B0068715A78}"/>
    <cellStyle name="Currency 64 10" xfId="1704" xr:uid="{8409B598-491E-49E8-9572-315A9E274BB8}"/>
    <cellStyle name="Currency 64 10 2" xfId="1705" xr:uid="{B2368E05-35D0-4391-B05D-959AF19FDCCB}"/>
    <cellStyle name="Currency 64 10 2 2" xfId="1706" xr:uid="{FC8C2F04-92F6-4684-AF16-7DF0B7AAD542}"/>
    <cellStyle name="Currency 64 10 3" xfId="1707" xr:uid="{B3947C2B-5970-41F8-A448-31E82AC48639}"/>
    <cellStyle name="Currency 64 11" xfId="1708" xr:uid="{E49ED6B0-214A-4A43-86D0-5DF434454586}"/>
    <cellStyle name="Currency 64 11 2" xfId="1709" xr:uid="{13818589-CD64-46CE-B841-190864BEA382}"/>
    <cellStyle name="Currency 64 11 2 2" xfId="1710" xr:uid="{30ED7067-D0A5-42EF-A500-CA7B0378BE5B}"/>
    <cellStyle name="Currency 64 11 3" xfId="1711" xr:uid="{C1D69EE2-16F8-4F80-8ED0-F8E8AD7E617E}"/>
    <cellStyle name="Currency 64 12" xfId="1712" xr:uid="{8CF5C310-4DD4-4466-AD33-EE782997CD77}"/>
    <cellStyle name="Currency 64 12 2" xfId="1713" xr:uid="{2616930E-8222-4E01-8E10-D0C902BFD7AA}"/>
    <cellStyle name="Currency 64 12 2 2" xfId="1714" xr:uid="{EA369F97-EE95-4BF3-A881-24AC20B80918}"/>
    <cellStyle name="Currency 64 12 3" xfId="1715" xr:uid="{27F358AE-AA9B-430D-A540-6D6EBEEFB60C}"/>
    <cellStyle name="Currency 64 13" xfId="1716" xr:uid="{8393FBAB-5110-440F-BC75-EE8F4F2D847B}"/>
    <cellStyle name="Currency 64 13 2" xfId="1717" xr:uid="{409B59DD-EA39-4F26-AF40-DA6F40AD5F67}"/>
    <cellStyle name="Currency 64 13 2 2" xfId="1718" xr:uid="{CE9397DF-BBC0-46DE-941C-85F8619B5CE6}"/>
    <cellStyle name="Currency 64 13 3" xfId="1719" xr:uid="{92850873-64D9-4F94-900E-73E0EA9212A0}"/>
    <cellStyle name="Currency 64 14" xfId="1720" xr:uid="{585F10AF-9960-4C70-9AED-FCFE1E13E90C}"/>
    <cellStyle name="Currency 64 14 2" xfId="1721" xr:uid="{D756B308-441A-4F6D-99AB-6D02C8C6E1E1}"/>
    <cellStyle name="Currency 64 14 2 2" xfId="1722" xr:uid="{0F8CDB1E-4F5A-4BCB-BC0F-3446025108D2}"/>
    <cellStyle name="Currency 64 14 3" xfId="1723" xr:uid="{62AF9B13-DFB9-4B7E-B807-5C75E6409F99}"/>
    <cellStyle name="Currency 64 15" xfId="1724" xr:uid="{56C8CEA5-ED5E-43E5-A15A-AD6CFD449808}"/>
    <cellStyle name="Currency 64 15 2" xfId="1725" xr:uid="{F7C7DC08-FDFD-4499-AFBE-118CE779BFC3}"/>
    <cellStyle name="Currency 64 15 2 2" xfId="1726" xr:uid="{2C3BB853-DED6-4F19-8DC0-55ADC0D622BB}"/>
    <cellStyle name="Currency 64 15 3" xfId="1727" xr:uid="{458BD054-3C40-4D59-8FA3-2C18B031F968}"/>
    <cellStyle name="Currency 64 15 3 2" xfId="1728" xr:uid="{C575BF00-86EE-4F34-A3C8-167D6786CF0C}"/>
    <cellStyle name="Currency 64 15 4" xfId="1729" xr:uid="{9581DF96-6147-49C7-B420-A52062F59D46}"/>
    <cellStyle name="Currency 64 2" xfId="1730" xr:uid="{B8596616-981A-4B79-81A2-AE8C17F901ED}"/>
    <cellStyle name="Currency 64 2 2" xfId="1731" xr:uid="{52789CB2-C63D-443E-B824-EBEDDD4248F8}"/>
    <cellStyle name="Currency 64 2 2 2" xfId="1732" xr:uid="{C6BFFDB9-BFAF-47E5-AAE4-DB84DD2E0879}"/>
    <cellStyle name="Currency 64 2 3" xfId="1733" xr:uid="{ABAE3457-1CED-495D-92D6-3CEEBC900003}"/>
    <cellStyle name="Currency 64 3" xfId="1734" xr:uid="{BA29B437-8DE6-45CD-8EB3-FA6D5072D927}"/>
    <cellStyle name="Currency 64 3 2" xfId="1735" xr:uid="{5BC52C12-C072-4811-B894-91ECEEBBAC7B}"/>
    <cellStyle name="Currency 64 3 2 2" xfId="1736" xr:uid="{2E16E93F-B0BC-4DD5-A55F-575E9AE98757}"/>
    <cellStyle name="Currency 64 3 3" xfId="1737" xr:uid="{3CC81A8D-01AC-4ADF-892A-B6B1F1551EAA}"/>
    <cellStyle name="Currency 64 4" xfId="1738" xr:uid="{96AF2AC6-5FB0-4BD0-B60B-EA28D19E3B4D}"/>
    <cellStyle name="Currency 64 4 2" xfId="1739" xr:uid="{D4470A1F-60D3-46B0-ABFB-EE66FC744DDC}"/>
    <cellStyle name="Currency 64 4 2 2" xfId="1740" xr:uid="{D0D5DD59-249A-4E68-BDA2-12DF95EAA904}"/>
    <cellStyle name="Currency 64 4 3" xfId="1741" xr:uid="{1B583242-12AC-4802-8D48-53090CED7AD3}"/>
    <cellStyle name="Currency 64 5" xfId="1742" xr:uid="{4D7E3C0E-529A-41CF-90AD-26947EE95684}"/>
    <cellStyle name="Currency 64 5 2" xfId="1743" xr:uid="{A1C31F00-E8F5-417E-B7FC-81E4A67993D7}"/>
    <cellStyle name="Currency 64 5 2 2" xfId="1744" xr:uid="{39436326-B0F0-4958-8534-CC50BEEB61E5}"/>
    <cellStyle name="Currency 64 5 3" xfId="1745" xr:uid="{2D71A484-AEF8-4B1D-9760-6CF09DB46846}"/>
    <cellStyle name="Currency 64 6" xfId="1746" xr:uid="{67977215-C14D-4800-8E1F-87A51276CCF9}"/>
    <cellStyle name="Currency 64 6 2" xfId="1747" xr:uid="{31D92A0E-C531-4EA7-BA4C-673B47CBB68B}"/>
    <cellStyle name="Currency 64 6 2 2" xfId="1748" xr:uid="{C7E0AF7C-922A-4317-A3C6-DBDC8EC66118}"/>
    <cellStyle name="Currency 64 6 3" xfId="1749" xr:uid="{AEA7555C-6CD7-42C3-85FE-4681B267C2D8}"/>
    <cellStyle name="Currency 64 7" xfId="1750" xr:uid="{992B0956-9BE8-45C9-89F4-15F76759AD1A}"/>
    <cellStyle name="Currency 64 7 2" xfId="1751" xr:uid="{345F3CF5-F603-488A-8AEC-908DBB6E2BA4}"/>
    <cellStyle name="Currency 64 7 2 2" xfId="1752" xr:uid="{F2979B62-FACD-41C1-A66B-5B9D69B38258}"/>
    <cellStyle name="Currency 64 7 3" xfId="1753" xr:uid="{A3843A25-CF03-4181-8343-4EF010127B8D}"/>
    <cellStyle name="Currency 64 8" xfId="1754" xr:uid="{FC0A176A-699E-4CFD-A0EE-CBC4ED1AB096}"/>
    <cellStyle name="Currency 64 8 2" xfId="1755" xr:uid="{179A0AD0-9E21-4C29-95F3-3B3DE51B03CA}"/>
    <cellStyle name="Currency 64 8 2 2" xfId="1756" xr:uid="{E180F6F0-6871-4611-B106-CEB752CBBF21}"/>
    <cellStyle name="Currency 64 8 3" xfId="1757" xr:uid="{BBBD2DF5-DAB4-4520-81B2-3CF93E8C8880}"/>
    <cellStyle name="Currency 64 9" xfId="1758" xr:uid="{87561D70-6FE6-40F0-84FD-982324B68E02}"/>
    <cellStyle name="Currency 64 9 2" xfId="1759" xr:uid="{1515C84C-1156-4CB2-82AD-B14CE7FA1827}"/>
    <cellStyle name="Currency 64 9 2 2" xfId="1760" xr:uid="{2A8B3467-D704-419E-B0BD-61AB6E69B3FE}"/>
    <cellStyle name="Currency 64 9 3" xfId="1761" xr:uid="{E8408B74-2B7D-407D-8776-56940239C4FB}"/>
    <cellStyle name="Currency 7" xfId="1762" xr:uid="{794AE07B-F0C4-4B06-BB26-37B4C2C26CC1}"/>
    <cellStyle name="Currency 8" xfId="4309" xr:uid="{33F03C20-C64D-4062-AFB6-EEE9354FE48A}"/>
    <cellStyle name="Currency 82" xfId="1763" xr:uid="{1C47B01E-8955-414C-AE1F-120FCDDEEE65}"/>
    <cellStyle name="Currency 82 2" xfId="1764" xr:uid="{C86CC2C8-0252-4E51-AE70-05447E2BDF90}"/>
    <cellStyle name="Currency 82 2 2" xfId="1765" xr:uid="{1E16AA5F-9DEE-4C40-A31B-88E27F107DC0}"/>
    <cellStyle name="Currency 82 3" xfId="1766" xr:uid="{0E4F3A70-94D8-4D4D-8474-E9E0A97DA7D1}"/>
    <cellStyle name="Currency 9" xfId="4310" xr:uid="{59060BCC-7B64-4DEE-BFEB-AB7BBD0A1288}"/>
    <cellStyle name="Currency 94" xfId="1767" xr:uid="{F4487EEE-6656-4FB1-9ED6-421A412DB2B0}"/>
    <cellStyle name="Currency 94 2" xfId="1768" xr:uid="{481EFD42-DB52-440E-83A8-E9AE5AA49520}"/>
    <cellStyle name="Currency 94 2 2" xfId="1769" xr:uid="{32C6BF0D-8A5E-4D9B-B74F-4BD4F3075FF8}"/>
    <cellStyle name="Currency 94 3" xfId="1770" xr:uid="{F8ADF4B3-6DC3-4884-AADC-8BA2ED3BA254}"/>
    <cellStyle name="Currency 94 3 2" xfId="1771" xr:uid="{FCEBFE92-3EB4-4D42-81DD-05F93592049D}"/>
    <cellStyle name="Currency 94 4" xfId="1772" xr:uid="{C444BB50-0734-45F5-A19E-81DAFD2C0A69}"/>
    <cellStyle name="Currency 95" xfId="1773" xr:uid="{C56EFCF4-F0CC-4401-BE82-2C49A42E6F7A}"/>
    <cellStyle name="Currency 95 2" xfId="1774" xr:uid="{3068ACAD-9022-45B8-B999-DE61AB2F6D85}"/>
    <cellStyle name="Currency 95 2 2" xfId="1775" xr:uid="{9578DC58-1EB1-4D17-845D-95EF1A9BCA91}"/>
    <cellStyle name="Currency 95 3" xfId="1776" xr:uid="{7168C498-ABB1-47AB-A516-A67A53554ADE}"/>
    <cellStyle name="Currency 95 3 2" xfId="1777" xr:uid="{E450581D-2876-4E32-8749-98CBA433194F}"/>
    <cellStyle name="Currency 95 4" xfId="1778" xr:uid="{A27449BD-BB3C-4D23-B169-937B24470A0D}"/>
    <cellStyle name="Currency Input" xfId="4513" xr:uid="{95D8D6FE-E462-45AB-97F8-91BC3395CFB0}"/>
    <cellStyle name="Currency0" xfId="4191" xr:uid="{D38664A7-A1C1-4204-849C-9EF750D7C9D5}"/>
    <cellStyle name="d" xfId="4192" xr:uid="{22672809-82A9-470C-AABE-941D095D50CB}"/>
    <cellStyle name="d," xfId="4193" xr:uid="{482AA366-CA70-42BB-9060-2839C8D3DD14}"/>
    <cellStyle name="d1" xfId="4194" xr:uid="{1335FF3F-EA12-4301-A729-375B6C9A4BAA}"/>
    <cellStyle name="d1," xfId="4195" xr:uid="{6FE1C6BA-C746-44AF-9603-3A511099C2A0}"/>
    <cellStyle name="d2" xfId="4196" xr:uid="{03926D58-CB90-4BBE-A079-19E37100E0E7}"/>
    <cellStyle name="d2," xfId="4197" xr:uid="{5ECD698D-B3EE-4D34-8871-F3F3C8DCC2B5}"/>
    <cellStyle name="d3" xfId="4198" xr:uid="{714D34C2-5214-41C8-B091-98AF27FF5CC8}"/>
    <cellStyle name="Dash" xfId="4199" xr:uid="{50BA3510-C250-4F16-BDF0-389C2C19200B}"/>
    <cellStyle name="Date" xfId="93" xr:uid="{DDF7B883-13E6-46C0-8151-F2FC7FFEE963}"/>
    <cellStyle name="Date [Abbreviated]" xfId="4514" xr:uid="{37CA92BB-0B75-4D8B-860A-C1CD51D669C3}"/>
    <cellStyle name="Date [Long Europe]" xfId="4515" xr:uid="{40AE6356-47E5-4080-BDCF-826D215C9600}"/>
    <cellStyle name="Date [Long U.S.]" xfId="4516" xr:uid="{126944B6-3CF9-4E2C-81E4-EE6435F6DAE1}"/>
    <cellStyle name="Date [Short Europe]" xfId="4517" xr:uid="{BFDED25B-C60E-4A60-ACEC-54040D12FF14}"/>
    <cellStyle name="Date [Short U.S.]" xfId="4518" xr:uid="{E681BD54-C90F-4B0F-96A1-9475E0793855}"/>
    <cellStyle name="Date_ITCM 2010 Template" xfId="4519" xr:uid="{55E4ADB7-39D7-4643-A86D-56D480D3407B}"/>
    <cellStyle name="DateTime" xfId="4311" xr:uid="{F3050E25-AE2E-448F-B807-A5FC97C0CA71}"/>
    <cellStyle name="DateTime 2" xfId="4312" xr:uid="{958FA81B-E3F8-4D12-BF54-C6324AEAC719}"/>
    <cellStyle name="Define$0" xfId="4200" xr:uid="{E2BED818-8B83-43D6-8904-A149C4DA97E0}"/>
    <cellStyle name="Define$1" xfId="4201" xr:uid="{AABDD151-9353-4143-A895-9121CC77F724}"/>
    <cellStyle name="Define$2" xfId="4202" xr:uid="{F85A1EFB-195C-48F5-82F1-1A0E50D63FFA}"/>
    <cellStyle name="Define0" xfId="4203" xr:uid="{4E8ABC2C-7787-4940-89CB-B20E239FDB2C}"/>
    <cellStyle name="Define1" xfId="4204" xr:uid="{4A1D33AD-B2FE-448C-8DF7-3872D6F1E670}"/>
    <cellStyle name="Define1x" xfId="4205" xr:uid="{690F7274-2BB4-43A0-BAB2-9A8E39B212DF}"/>
    <cellStyle name="Define2" xfId="4206" xr:uid="{836CF6F3-22B2-4D29-B972-DD243108CF2B}"/>
    <cellStyle name="Define2x" xfId="4207" xr:uid="{97113A7E-D537-4FC0-95C8-3844D20A7EB7}"/>
    <cellStyle name="d-mmm" xfId="4313" xr:uid="{C7C75CBF-BF87-4CC2-9A31-BAB8DCB3356E}"/>
    <cellStyle name="d-mmm-yy" xfId="4314" xr:uid="{9CE04F23-F5CF-40AB-927E-E8352BBCD661}"/>
    <cellStyle name="Dollar" xfId="4208" xr:uid="{5D71CB8E-55A2-4A8D-AB27-ECD5EB02B204}"/>
    <cellStyle name="Dot" xfId="4315" xr:uid="{CC8E30F9-8BD2-4F4D-BD74-61EF733B32C2}"/>
    <cellStyle name="e" xfId="4209" xr:uid="{BAAB8A32-CBB7-4C0A-B63A-37ACF4A20E26}"/>
    <cellStyle name="e1" xfId="4210" xr:uid="{26D7713E-A6D2-42CE-AFE3-3B32BF21E017}"/>
    <cellStyle name="e2" xfId="4211" xr:uid="{19867D12-3E4F-4B09-8B95-8E8DB667DB9D}"/>
    <cellStyle name="Euro" xfId="94" xr:uid="{48E4A188-A350-4A79-85C2-3A9CA3CF6652}"/>
    <cellStyle name="Explanatory Text 10" xfId="1779" xr:uid="{F024F809-2B54-46AD-B5E2-A85BBB105DD2}"/>
    <cellStyle name="Explanatory Text 11" xfId="1780" xr:uid="{17AB85C8-42BC-4186-8236-2F9AE531045E}"/>
    <cellStyle name="Explanatory Text 12" xfId="1781" xr:uid="{8A502233-324C-469C-AC7B-FBAF5C2EAB82}"/>
    <cellStyle name="Explanatory Text 13" xfId="1782" xr:uid="{DF380FFB-D817-4895-8688-0D212C0DA6C5}"/>
    <cellStyle name="Explanatory Text 14" xfId="1783" xr:uid="{F32DD346-0BB7-496F-9EA9-57CDCF9B4516}"/>
    <cellStyle name="Explanatory Text 15" xfId="1784" xr:uid="{A1A4B0CF-B84E-4964-8E45-DE013ADEFC51}"/>
    <cellStyle name="Explanatory Text 16" xfId="1785" xr:uid="{518B2845-7AA0-45B0-B732-403BD9CEB91E}"/>
    <cellStyle name="Explanatory Text 17" xfId="1786" xr:uid="{B2B4BE45-A39D-41C7-856A-A628CE864B54}"/>
    <cellStyle name="Explanatory Text 18" xfId="1787" xr:uid="{6AB82F4C-D1E9-4709-A05B-C96209A13D19}"/>
    <cellStyle name="Explanatory Text 2" xfId="95" xr:uid="{5D13B468-FCC9-49C7-B126-96B1E36CEA7A}"/>
    <cellStyle name="Explanatory Text 2 2" xfId="1788" xr:uid="{1A6E4978-7EB9-43CA-A191-4521996F02C2}"/>
    <cellStyle name="Explanatory Text 2 3" xfId="1789" xr:uid="{BFD36AF9-57C7-4DD3-B8FA-4B72F9DDFBBA}"/>
    <cellStyle name="Explanatory Text 2 4" xfId="1790" xr:uid="{AFD3DAF3-8F57-4412-BA1B-2567893EF2F9}"/>
    <cellStyle name="Explanatory Text 2 5" xfId="1791" xr:uid="{290E2117-A7DD-4515-A5AF-E791937BD9BF}"/>
    <cellStyle name="Explanatory Text 3" xfId="1792" xr:uid="{4169B9AF-3B60-4F86-AFA5-29BA290CC60B}"/>
    <cellStyle name="Explanatory Text 4" xfId="1793" xr:uid="{33221CA6-F925-4D0A-8B7A-9F4159114E9D}"/>
    <cellStyle name="Explanatory Text 5" xfId="1794" xr:uid="{D4D285B1-76B3-44D3-8AF4-6B8E42995FC6}"/>
    <cellStyle name="Explanatory Text 6" xfId="1795" xr:uid="{DAE35E0C-70F9-4B85-ACC5-66F97DFF33DD}"/>
    <cellStyle name="Explanatory Text 7" xfId="1796" xr:uid="{EEDA8E36-FD8E-40CA-BB2F-1937BC2A5448}"/>
    <cellStyle name="Explanatory Text 8" xfId="1797" xr:uid="{4E956DE6-B007-4A11-A05F-90D55CEF43DB}"/>
    <cellStyle name="Explanatory Text 9" xfId="1798" xr:uid="{ED1725F6-E2F5-48EC-BA18-C851DA768474}"/>
    <cellStyle name="Fixed" xfId="96" xr:uid="{D61F76DB-2F11-4B30-BB5E-F3858FC2AB84}"/>
    <cellStyle name="Fixed 2" xfId="4316" xr:uid="{F0DFA848-D9EF-4973-9136-8F27BEF784F9}"/>
    <cellStyle name="Fixed 3" xfId="4317" xr:uid="{AC8EB34D-BE39-4075-AD98-732DF751DC59}"/>
    <cellStyle name="Fixed1 - Style1" xfId="97" xr:uid="{78F11E69-0694-4892-BB32-EF5F7B620F2A}"/>
    <cellStyle name="FOOTER - Style1" xfId="4520" xr:uid="{8BE6620F-C1A4-4A59-98A8-6CE074BA9299}"/>
    <cellStyle name="g" xfId="4212" xr:uid="{1CC91251-BC35-420D-B638-EB97A4C069AA}"/>
    <cellStyle name="general" xfId="4213" xr:uid="{3AF2DFCF-0340-4A8F-ACD6-25AB942C6F08}"/>
    <cellStyle name="General [C]" xfId="4521" xr:uid="{E1FA3CFC-8563-4937-9875-7B890042AD90}"/>
    <cellStyle name="General [R]" xfId="4522" xr:uid="{3A4BB198-E76B-4311-950D-DCC82AF803D0}"/>
    <cellStyle name="Geneva 9" xfId="4318" xr:uid="{8318A28E-462E-4DB5-89B4-ABEEEAB0F3F8}"/>
    <cellStyle name="Gilsans" xfId="98" xr:uid="{8A633156-4066-471E-9B6A-980A1A193E5C}"/>
    <cellStyle name="Gilsansl" xfId="99" xr:uid="{156F34EC-CCB7-4F48-9023-4644E3B28ED7}"/>
    <cellStyle name="Good 10" xfId="1799" xr:uid="{5D188400-3C93-42A3-BA34-8FC357CCD7F5}"/>
    <cellStyle name="Good 11" xfId="1800" xr:uid="{5E1F8E21-AC6B-4206-85C5-AF053099FDEA}"/>
    <cellStyle name="Good 12" xfId="1801" xr:uid="{5B220C6F-16E4-4FAE-AE1F-39B8A90E2BE6}"/>
    <cellStyle name="Good 13" xfId="1802" xr:uid="{19DC7086-CE5F-4E8F-A0D0-155533F4FEF3}"/>
    <cellStyle name="Good 14" xfId="1803" xr:uid="{A7B95B81-69B5-4FD3-9EAE-AFB11597B3DE}"/>
    <cellStyle name="Good 15" xfId="1804" xr:uid="{4DCE1E4D-E68A-4DE0-ABF8-93F6A635231C}"/>
    <cellStyle name="Good 16" xfId="1805" xr:uid="{7B7F86FC-B623-47D2-A022-900FDE0F3200}"/>
    <cellStyle name="Good 17" xfId="1806" xr:uid="{F871A337-A861-47B6-84D3-46F820536A21}"/>
    <cellStyle name="Good 18" xfId="1807" xr:uid="{4013CCFE-9E06-4C9E-8627-CFAEA97A4C02}"/>
    <cellStyle name="Good 2" xfId="100" xr:uid="{F29033A3-9C88-4EBB-AE01-CC1559E5EC21}"/>
    <cellStyle name="Good 2 2" xfId="1808" xr:uid="{8F0546D2-A4B4-4667-904C-CC406D04AE43}"/>
    <cellStyle name="Good 2 3" xfId="1809" xr:uid="{FC631DB9-A762-4B8C-B6FA-4D625EEA44B3}"/>
    <cellStyle name="Good 2 4" xfId="1810" xr:uid="{28AD185C-DD60-4322-ADF1-BCA839CA8EBB}"/>
    <cellStyle name="Good 2 5" xfId="1811" xr:uid="{3D2F378D-CA35-49E5-99ED-7B75B856755A}"/>
    <cellStyle name="Good 3" xfId="1812" xr:uid="{C22A607D-D7A2-4B77-B440-39629F28825A}"/>
    <cellStyle name="Good 4" xfId="1813" xr:uid="{4789AF5C-F0D1-42A5-84EA-E82644C567E6}"/>
    <cellStyle name="Good 5" xfId="1814" xr:uid="{20EF2518-18B7-4D28-810D-A053F5ADAC26}"/>
    <cellStyle name="Good 6" xfId="1815" xr:uid="{5B4B909D-B496-4F7D-9FEE-3C2F2335C9DA}"/>
    <cellStyle name="Good 7" xfId="1816" xr:uid="{530E819B-6DF0-4554-B05E-AAEB52CAFED3}"/>
    <cellStyle name="Good 8" xfId="1817" xr:uid="{2BA6C21C-9406-44EA-AC09-68C572134F97}"/>
    <cellStyle name="Good 9" xfId="1818" xr:uid="{C1884DF7-E5E2-4BF5-A291-E4847DC0F298}"/>
    <cellStyle name="Green" xfId="4214" xr:uid="{85BDC4E2-2185-4C72-982A-02B08276A953}"/>
    <cellStyle name="Grey" xfId="101" xr:uid="{FD47B016-8809-44E5-9BCA-31C71FCBF9A9}"/>
    <cellStyle name="Grey 2" xfId="4319" xr:uid="{D93533FF-F1DC-42B8-9628-EE82717CFDF0}"/>
    <cellStyle name="HEADER" xfId="102" xr:uid="{8A47DC72-164D-400F-8FFB-AFB406A111E9}"/>
    <cellStyle name="Header1" xfId="103" xr:uid="{A2959752-BE2C-45A0-AB39-DECBC1C49EE6}"/>
    <cellStyle name="Header2" xfId="104" xr:uid="{0388899D-84C1-4B0E-A278-F9B1BE9424DA}"/>
    <cellStyle name="Heading" xfId="105" xr:uid="{E645DE27-E098-4E18-AF22-C0AC46920EDA}"/>
    <cellStyle name="Heading 1 10" xfId="1819" xr:uid="{CF5D1303-9C60-46CA-BC7F-E3DF74026933}"/>
    <cellStyle name="Heading 1 11" xfId="1820" xr:uid="{74D6FB20-AE23-476A-8043-843C44C30BC7}"/>
    <cellStyle name="Heading 1 12" xfId="1821" xr:uid="{42275921-1232-42F3-A647-E5BA1AB41B4D}"/>
    <cellStyle name="Heading 1 13" xfId="1822" xr:uid="{DD4AFE16-148E-4D75-8585-9371BF809E98}"/>
    <cellStyle name="Heading 1 14" xfId="1823" xr:uid="{0015AC23-9DA7-40B3-AEAB-37CF799A5EFA}"/>
    <cellStyle name="Heading 1 15" xfId="1824" xr:uid="{EA6F74D3-F60E-4982-93A7-368EC72E1DF2}"/>
    <cellStyle name="Heading 1 16" xfId="1825" xr:uid="{E002DB0B-FD16-4365-A8C6-BA6288EEF10E}"/>
    <cellStyle name="Heading 1 17" xfId="1826" xr:uid="{1A04DE1B-099E-42C1-BC90-03C581F34FED}"/>
    <cellStyle name="Heading 1 18" xfId="1827" xr:uid="{BE8FDB79-734D-4BE5-AE14-2739A43CB7FF}"/>
    <cellStyle name="Heading 1 2" xfId="106" xr:uid="{C48F8433-0A03-4C71-B70D-C33F1B4BAA0B}"/>
    <cellStyle name="Heading 1 2 2" xfId="1828" xr:uid="{09276943-4183-4E03-90C7-E13D172F198E}"/>
    <cellStyle name="Heading 1 2 3" xfId="1829" xr:uid="{20A510CF-4767-48DD-94E5-0449BDC0FB4F}"/>
    <cellStyle name="Heading 1 2 4" xfId="1830" xr:uid="{2E3A167F-7114-42CB-B865-E88DDFDFC262}"/>
    <cellStyle name="Heading 1 2 5" xfId="1831" xr:uid="{D9EBBF6E-13C5-4482-8E90-96658454187A}"/>
    <cellStyle name="Heading 1 3" xfId="1832" xr:uid="{71DF53B8-B1D2-493C-B159-CF4715FC4D83}"/>
    <cellStyle name="Heading 1 4" xfId="1833" xr:uid="{A6DA6885-956F-46A2-B337-CA85B1E66698}"/>
    <cellStyle name="Heading 1 5" xfId="1834" xr:uid="{BD3359C0-1F55-4C2E-A30A-769FE56AD2A8}"/>
    <cellStyle name="Heading 1 6" xfId="1835" xr:uid="{73387E09-54EA-4BD7-8969-C3B7D005A598}"/>
    <cellStyle name="Heading 1 7" xfId="1836" xr:uid="{59B30076-DC2B-4A0F-A8F4-D87A8E8F686D}"/>
    <cellStyle name="Heading 1 8" xfId="1837" xr:uid="{B93D9217-7140-42D1-85E8-E564B8F6DA2B}"/>
    <cellStyle name="Heading 1 9" xfId="1838" xr:uid="{6D127B56-E67E-4B92-9144-D39345D8C3A3}"/>
    <cellStyle name="Heading 2 10" xfId="1839" xr:uid="{8E6EF7C8-30C7-417C-99A4-DB98AD01952F}"/>
    <cellStyle name="Heading 2 11" xfId="1840" xr:uid="{1AABA737-8D79-416C-B7F3-1D5B8A3FD5A1}"/>
    <cellStyle name="Heading 2 12" xfId="1841" xr:uid="{38AE2198-B1A5-4B33-9769-4BA93FF65AE2}"/>
    <cellStyle name="Heading 2 13" xfId="1842" xr:uid="{54CDA02D-73B7-45F6-9D45-AE9785979C5C}"/>
    <cellStyle name="Heading 2 14" xfId="1843" xr:uid="{42B1FD1C-E74D-4B2F-B838-6E26B94E1B1F}"/>
    <cellStyle name="Heading 2 15" xfId="1844" xr:uid="{CE6068B4-2F83-44C9-827C-154AA9AB3C50}"/>
    <cellStyle name="Heading 2 16" xfId="1845" xr:uid="{1B0694E0-1503-4DB3-8939-7547C29C25EB}"/>
    <cellStyle name="Heading 2 17" xfId="1846" xr:uid="{CA29A8BB-54F8-424A-9E19-D0F3D1DE3E42}"/>
    <cellStyle name="Heading 2 18" xfId="1847" xr:uid="{08275316-8BF7-4568-A09F-CFA92D55B92C}"/>
    <cellStyle name="Heading 2 2" xfId="107" xr:uid="{90B08176-F738-4D68-8E3C-353477D9D366}"/>
    <cellStyle name="Heading 2 2 2" xfId="1848" xr:uid="{88B824FA-E369-4018-B33C-FBE8F8FAB9A7}"/>
    <cellStyle name="Heading 2 2 3" xfId="1849" xr:uid="{CF9C9534-FBF8-4952-954D-4E448B762C58}"/>
    <cellStyle name="Heading 2 2 4" xfId="1850" xr:uid="{75610AE5-2F3B-43CE-AAD0-430D4367C46A}"/>
    <cellStyle name="Heading 2 2 5" xfId="1851" xr:uid="{AEA81A3E-8ACB-42FF-8A2C-2E69E910610D}"/>
    <cellStyle name="Heading 2 3" xfId="1852" xr:uid="{AD4E1D2D-2C61-4DEB-8232-6B1C775507D7}"/>
    <cellStyle name="Heading 2 4" xfId="1853" xr:uid="{304AA8F9-5BDF-4A2B-9239-E8D82488F31F}"/>
    <cellStyle name="Heading 2 5" xfId="1854" xr:uid="{E3ACF687-4095-45CC-A1E2-25645E163396}"/>
    <cellStyle name="Heading 2 6" xfId="1855" xr:uid="{33801D7F-AED6-4CD7-A1B2-2BA129A93CBA}"/>
    <cellStyle name="Heading 2 7" xfId="1856" xr:uid="{AD12879F-D930-4774-91E5-52C6BDE75D45}"/>
    <cellStyle name="Heading 2 8" xfId="1857" xr:uid="{2D4E579D-3781-4D9F-9953-670EA29879D6}"/>
    <cellStyle name="Heading 2 9" xfId="1858" xr:uid="{4F478B58-7240-482A-A5BB-B7308B2A86D8}"/>
    <cellStyle name="Heading 3 10" xfId="1859" xr:uid="{7D57ED4F-25B9-475B-AC02-41914EE6757E}"/>
    <cellStyle name="Heading 3 11" xfId="1860" xr:uid="{770F83EC-74D7-49DE-86E7-3EEE7436F0E2}"/>
    <cellStyle name="Heading 3 12" xfId="1861" xr:uid="{715B84AE-1B70-461D-8138-8133CE222A69}"/>
    <cellStyle name="Heading 3 13" xfId="1862" xr:uid="{AAAF1BB4-A45B-424D-ADFB-91DCBBBBBBBD}"/>
    <cellStyle name="Heading 3 14" xfId="1863" xr:uid="{4D5F07C1-F8AF-4A42-B1F4-9B551E813C5D}"/>
    <cellStyle name="Heading 3 15" xfId="1864" xr:uid="{755D324E-222C-4775-97AA-33D3773B3B97}"/>
    <cellStyle name="Heading 3 16" xfId="1865" xr:uid="{BC10C843-790B-4843-97AD-D90E274D03A9}"/>
    <cellStyle name="Heading 3 17" xfId="1866" xr:uid="{05A3510B-47FA-4387-9018-39DCDABCBB1E}"/>
    <cellStyle name="Heading 3 18" xfId="1867" xr:uid="{FE95D67A-16B6-4AAB-A567-489E4C4D2275}"/>
    <cellStyle name="Heading 3 2" xfId="108" xr:uid="{7CB2117B-E8C2-4EF6-A541-468ED4EE3EC4}"/>
    <cellStyle name="Heading 3 2 2" xfId="1868" xr:uid="{60FB11B3-F797-4046-AB07-8F9817E94DE4}"/>
    <cellStyle name="Heading 3 2 3" xfId="1869" xr:uid="{09C73C47-673C-43E3-A508-131BD44F96F1}"/>
    <cellStyle name="Heading 3 2 4" xfId="1870" xr:uid="{196E94AF-3DBD-476B-B5FC-5EA421FAA0ED}"/>
    <cellStyle name="Heading 3 2 5" xfId="1871" xr:uid="{016709E4-ABDC-497E-AE7D-C946D6A6F717}"/>
    <cellStyle name="Heading 3 3" xfId="1872" xr:uid="{45B9C734-E7A9-4AA9-90F9-2BE36688B855}"/>
    <cellStyle name="Heading 3 4" xfId="1873" xr:uid="{E21884F1-E45A-4F3C-BEC1-10C0DCF8AA3B}"/>
    <cellStyle name="Heading 3 5" xfId="1874" xr:uid="{9D3DF796-7348-48A5-B518-7383BB7AC9CA}"/>
    <cellStyle name="Heading 3 6" xfId="1875" xr:uid="{EF23FB87-3420-4CA9-838B-19FE414435B8}"/>
    <cellStyle name="Heading 3 7" xfId="1876" xr:uid="{D7B57503-3238-4BFC-B495-8B7BCC377BEE}"/>
    <cellStyle name="Heading 3 8" xfId="1877" xr:uid="{F2FCCC25-47DE-4FEF-BF2C-21A38AD69A76}"/>
    <cellStyle name="Heading 3 9" xfId="1878" xr:uid="{500C1A3F-1B33-462C-9335-E6652771A648}"/>
    <cellStyle name="Heading 4 10" xfId="1879" xr:uid="{90BC8410-38C2-4516-A458-D3CF6EC1B180}"/>
    <cellStyle name="Heading 4 11" xfId="1880" xr:uid="{60139036-75AD-4E40-AD45-B9D7F52FD745}"/>
    <cellStyle name="Heading 4 12" xfId="1881" xr:uid="{F5417AF6-E1DF-4070-B789-DDA01110E7C2}"/>
    <cellStyle name="Heading 4 13" xfId="1882" xr:uid="{B5978375-F7AE-40F6-B344-1456D9659992}"/>
    <cellStyle name="Heading 4 14" xfId="1883" xr:uid="{54155AC8-405B-4A86-8116-57672888DF71}"/>
    <cellStyle name="Heading 4 15" xfId="1884" xr:uid="{34BE3D49-317E-4BA3-B168-46345790B866}"/>
    <cellStyle name="Heading 4 16" xfId="1885" xr:uid="{A3C88AAF-5E22-4039-A593-BB53E63E4071}"/>
    <cellStyle name="Heading 4 17" xfId="1886" xr:uid="{EA2EB80D-1C3D-44B9-B03A-079F6DE9917A}"/>
    <cellStyle name="Heading 4 18" xfId="1887" xr:uid="{ABCE65A3-7986-489A-9D06-24F1E488E394}"/>
    <cellStyle name="Heading 4 2" xfId="109" xr:uid="{AE17F099-0537-4DEA-A216-63831EE55279}"/>
    <cellStyle name="Heading 4 2 2" xfId="1888" xr:uid="{C27B6516-CC09-4029-942F-7C6EC955EEEE}"/>
    <cellStyle name="Heading 4 2 3" xfId="1889" xr:uid="{63DFD1B1-E72C-437A-973C-37F08C2B9221}"/>
    <cellStyle name="Heading 4 2 4" xfId="1890" xr:uid="{5651B23E-32A8-448B-9BAD-32101A2AF75E}"/>
    <cellStyle name="Heading 4 2 5" xfId="1891" xr:uid="{11419246-C8CB-46F8-998F-94F2E23079CC}"/>
    <cellStyle name="Heading 4 3" xfId="1892" xr:uid="{64B5EB9D-82F9-4D5A-B65F-F1FCF996033B}"/>
    <cellStyle name="Heading 4 4" xfId="1893" xr:uid="{81803C4C-A64D-4D02-80AF-6D829BDCC3C8}"/>
    <cellStyle name="Heading 4 5" xfId="1894" xr:uid="{45371291-4EE6-42B8-BAC4-317531525B1B}"/>
    <cellStyle name="Heading 4 6" xfId="1895" xr:uid="{B82C67A0-0B6B-4386-8E59-8421C257EB14}"/>
    <cellStyle name="Heading 4 7" xfId="1896" xr:uid="{153A8D53-3675-4E3F-BE8D-C637BA35B529}"/>
    <cellStyle name="Heading 4 8" xfId="1897" xr:uid="{AC00794A-4FAB-46CC-A39E-60083B898130}"/>
    <cellStyle name="Heading 4 9" xfId="1898" xr:uid="{19105622-3B0B-4718-BF16-35E968037442}"/>
    <cellStyle name="Heading No Underline" xfId="4215" xr:uid="{2773C178-195B-4209-8D3E-456A2879582A}"/>
    <cellStyle name="Heading With Underline" xfId="4216" xr:uid="{536E2FA8-77E1-4E41-9F7D-8F28F5D98784}"/>
    <cellStyle name="Heading1" xfId="110" xr:uid="{5D0AE0C4-F1D5-4940-A247-97FA9E3D4D35}"/>
    <cellStyle name="Heading1 2" xfId="4320" xr:uid="{7F2BC7D3-21E6-4D7C-9033-D5C5FE5BA469}"/>
    <cellStyle name="Heading1 3" xfId="4321" xr:uid="{02F98044-FA38-48BF-9DE1-E181516693FC}"/>
    <cellStyle name="Heading2" xfId="111" xr:uid="{18CE1447-9123-4053-A4BA-36B8DDAA1390}"/>
    <cellStyle name="Heading2 2" xfId="4322" xr:uid="{BFB92C6B-B21E-45C9-8B67-CA8A24B663FB}"/>
    <cellStyle name="Heading2 3" xfId="4323" xr:uid="{74E5DBC8-D134-486B-8563-2B1B797882C4}"/>
    <cellStyle name="Headline" xfId="4217" xr:uid="{A22E274D-2AAC-4498-B86D-EAE3A308B872}"/>
    <cellStyle name="HIGHLIGHT" xfId="112" xr:uid="{F4E3F4E3-2DC7-4170-9B4E-E1EBD5300437}"/>
    <cellStyle name="Hyperlink 2" xfId="1899" xr:uid="{8C649E09-023F-4C8D-A8B0-A81219C9CDB7}"/>
    <cellStyle name="Hyperlink 3" xfId="4476" xr:uid="{F2482126-7751-4297-ACF3-29EDBBF7790B}"/>
    <cellStyle name="in" xfId="4218" xr:uid="{9E09D655-B7F2-4FA3-8205-2061D336F296}"/>
    <cellStyle name="Indented [0]" xfId="4523" xr:uid="{6A23A3CB-1BC8-4D8E-8DE4-269A1F1975C9}"/>
    <cellStyle name="Indented [2]" xfId="4524" xr:uid="{B0823A46-7160-4133-815E-1924D1FEC407}"/>
    <cellStyle name="Indented [4]" xfId="4525" xr:uid="{BBDB43D8-CCC2-421E-8BAB-B388554222A4}"/>
    <cellStyle name="Indented [6]" xfId="4526" xr:uid="{7F1D9C4A-5658-44C7-8E3D-8A83BC722C4F}"/>
    <cellStyle name="Input [yellow]" xfId="113" xr:uid="{BBC476EC-DCD7-41EB-9CDB-835353AA5C29}"/>
    <cellStyle name="Input [yellow] 2" xfId="4324" xr:uid="{FC1758DB-1D33-4981-8ABA-DC3C6B6EA300}"/>
    <cellStyle name="Input 10" xfId="1900" xr:uid="{0811B083-BE46-4A7B-9BC8-7F776FDE00A4}"/>
    <cellStyle name="Input 11" xfId="1901" xr:uid="{CFEBB782-103B-4565-B0EA-CBDC40D97099}"/>
    <cellStyle name="Input 12" xfId="1902" xr:uid="{A9D2AC13-0D39-4F8E-9904-EAA018D8A653}"/>
    <cellStyle name="Input 13" xfId="1903" xr:uid="{44180EA8-63A2-4BC7-96D1-DB52DE197CE1}"/>
    <cellStyle name="Input 14" xfId="1904" xr:uid="{9DC69D38-53D4-4F6A-A40C-A9297FFD97A3}"/>
    <cellStyle name="Input 15" xfId="1905" xr:uid="{8416969A-5EAC-4F9E-9A05-A37146E4637A}"/>
    <cellStyle name="Input 16" xfId="1906" xr:uid="{8BF55E38-09AF-4F59-B4E0-E49B145C5560}"/>
    <cellStyle name="Input 17" xfId="1907" xr:uid="{5A7F55E2-2A05-4078-A9A8-08FF38E947D4}"/>
    <cellStyle name="Input 18" xfId="1908" xr:uid="{FBFA0FE7-1915-41F2-9AF7-0A1D80894A2E}"/>
    <cellStyle name="Input 2" xfId="114" xr:uid="{23E2204D-5A73-47E2-B0BB-E8DF1765F8C2}"/>
    <cellStyle name="Input 2 2" xfId="1909" xr:uid="{FFA5BBEC-84A9-4F59-B6B1-F83B9B74A1B6}"/>
    <cellStyle name="Input 2 3" xfId="1910" xr:uid="{3DA47D6B-2E06-49BA-9081-9322E40C8121}"/>
    <cellStyle name="Input 2 4" xfId="1911" xr:uid="{33102479-C854-4B5F-8DB4-8B217AD6CF0F}"/>
    <cellStyle name="Input 2 5" xfId="1912" xr:uid="{FE535233-FC4D-4C27-AF83-22EC66C4FE56}"/>
    <cellStyle name="Input 3" xfId="1913" xr:uid="{5644E800-A238-4DE3-911C-58E34D092602}"/>
    <cellStyle name="Input 4" xfId="1914" xr:uid="{AA0FD49A-ADAC-43BD-85E6-05D93D354056}"/>
    <cellStyle name="Input 5" xfId="1915" xr:uid="{075C8D1D-9E9F-454C-B9C4-F5386DE21CC2}"/>
    <cellStyle name="Input 6" xfId="1916" xr:uid="{9F9A24A4-6218-468B-A94C-A10670222D34}"/>
    <cellStyle name="Input 7" xfId="1917" xr:uid="{7B06C595-2C54-4E63-B64E-BEE08650BB6B}"/>
    <cellStyle name="Input 8" xfId="1918" xr:uid="{86848C39-2DF1-4A37-96BF-CD322C55E7D0}"/>
    <cellStyle name="Input 9" xfId="1919" xr:uid="{01DF48C0-D658-439B-9B34-C59AE83465CF}"/>
    <cellStyle name="Input$0" xfId="4219" xr:uid="{192E3377-FAB0-46A5-9DE1-4E2B093934DA}"/>
    <cellStyle name="Input$1" xfId="4220" xr:uid="{18C61F8E-C882-4370-BE67-B3EE5B870E1B}"/>
    <cellStyle name="Input$2" xfId="4221" xr:uid="{7407E8C5-4982-49B1-B87F-C27F3B8FDDA8}"/>
    <cellStyle name="Input0" xfId="4222" xr:uid="{C5408D25-9FD6-477A-B65C-B801C423ABDA}"/>
    <cellStyle name="Input1" xfId="4223" xr:uid="{77CCE0A0-8397-47E0-857A-9ADDD9FAD95E}"/>
    <cellStyle name="Input1x" xfId="4224" xr:uid="{327F1441-D611-4570-8FFC-C82AD768E064}"/>
    <cellStyle name="Input2" xfId="4225" xr:uid="{2E0C12D8-6F6F-4E4C-88D9-93583428D1B8}"/>
    <cellStyle name="Input2x" xfId="4226" xr:uid="{FF28AF09-C8A4-47A8-8B90-3A0EC05A20FC}"/>
    <cellStyle name="kwh_centered" xfId="4325" xr:uid="{FBC82456-42A1-4A3F-88DD-4FFC4B06C83A}"/>
    <cellStyle name="lborder" xfId="4227" xr:uid="{AB56641F-3F7F-4A9E-B36B-B1AB9EBBDCD6}"/>
    <cellStyle name="LeftSubtitle" xfId="4527" xr:uid="{3E32FD33-5860-4DB5-A6AC-2A25A7C5FA28}"/>
    <cellStyle name="Lines" xfId="115" xr:uid="{5DBFA041-77A9-44C3-8B06-129499772546}"/>
    <cellStyle name="Linked Cell 10" xfId="1920" xr:uid="{1E0F2629-DEF2-49A5-BADA-7E302C613205}"/>
    <cellStyle name="Linked Cell 11" xfId="1921" xr:uid="{C4D6A03F-EB26-4ED6-A168-E592317092BC}"/>
    <cellStyle name="Linked Cell 12" xfId="1922" xr:uid="{B3E2E254-E89F-449B-B442-710968D8558C}"/>
    <cellStyle name="Linked Cell 13" xfId="1923" xr:uid="{7F6DE8BF-3DC1-48A1-9E1A-D42EA23D883B}"/>
    <cellStyle name="Linked Cell 14" xfId="1924" xr:uid="{FE3D97ED-B156-4BCE-B86D-704545FBBD34}"/>
    <cellStyle name="Linked Cell 15" xfId="1925" xr:uid="{5336DC04-DD5C-462D-908D-BF5114494855}"/>
    <cellStyle name="Linked Cell 16" xfId="1926" xr:uid="{398A39C3-5F27-4660-8235-13943BA2C4D1}"/>
    <cellStyle name="Linked Cell 17" xfId="1927" xr:uid="{C51B8753-2736-4C85-9D2A-50B549E06E6D}"/>
    <cellStyle name="Linked Cell 18" xfId="1928" xr:uid="{2873615A-527B-4B2E-93A1-CF984205C875}"/>
    <cellStyle name="Linked Cell 2" xfId="116" xr:uid="{302D03F9-8F63-4FD8-BE96-505F5678383C}"/>
    <cellStyle name="Linked Cell 2 2" xfId="1929" xr:uid="{4A4D3F2E-F145-4224-BBD3-A04F8A82D446}"/>
    <cellStyle name="Linked Cell 2 3" xfId="1930" xr:uid="{BADE014A-B6CA-4927-8FB4-6991AC042C87}"/>
    <cellStyle name="Linked Cell 2 4" xfId="1931" xr:uid="{A54F76EE-2AF3-4A4C-BED8-2659321D653E}"/>
    <cellStyle name="Linked Cell 2 5" xfId="1932" xr:uid="{94549202-147F-4F7C-945C-6F950CF07702}"/>
    <cellStyle name="Linked Cell 3" xfId="1933" xr:uid="{988FA368-95CB-4ABC-89AA-A036DAB4B900}"/>
    <cellStyle name="Linked Cell 4" xfId="1934" xr:uid="{A90B6A3F-5983-497F-9D7B-63D30369721B}"/>
    <cellStyle name="Linked Cell 5" xfId="1935" xr:uid="{3EDCB84E-4231-43A5-8DCF-F3E5E0A702B7}"/>
    <cellStyle name="Linked Cell 6" xfId="1936" xr:uid="{F1B7B1D9-C314-44EB-A29D-16EF28688318}"/>
    <cellStyle name="Linked Cell 7" xfId="1937" xr:uid="{9B2A9F68-7887-4C65-B2B8-2E3F56808A1C}"/>
    <cellStyle name="Linked Cell 8" xfId="1938" xr:uid="{B22E8058-5725-43D2-A562-1C612D73CA34}"/>
    <cellStyle name="Linked Cell 9" xfId="1939" xr:uid="{227F6131-F714-4417-96A1-2B6E37D864F9}"/>
    <cellStyle name="m" xfId="4228" xr:uid="{D6D062DD-97D7-4A6B-8A1E-F170692D1418}"/>
    <cellStyle name="m1" xfId="4229" xr:uid="{74722578-BCF5-4C9B-98B6-F3738443B809}"/>
    <cellStyle name="m2" xfId="4230" xr:uid="{9142BA4D-CEFE-4F9F-A1F5-E2676188F637}"/>
    <cellStyle name="m3" xfId="4231" xr:uid="{BFDD24FB-D2CB-4985-BC4F-D0F5FD600238}"/>
    <cellStyle name="MEM SSN" xfId="117" xr:uid="{EC312F2E-7400-4AF2-9066-FB5141183BAE}"/>
    <cellStyle name="Mine" xfId="118" xr:uid="{226A4382-48BD-4082-BB42-BF878BB59CB9}"/>
    <cellStyle name="mmm-yy" xfId="119" xr:uid="{24A832F5-6CCF-416F-AB2E-4600A35B5DA5}"/>
    <cellStyle name="Moneda [0]_Mex-Braz-Arg" xfId="4326" xr:uid="{C12ECA11-0B4B-4E75-99CF-7652C5EF9444}"/>
    <cellStyle name="Moneda_Mex-Braz-Arg" xfId="4327" xr:uid="{7BE2C9EF-3ABF-4FFA-AC69-5154F8B9297E}"/>
    <cellStyle name="Monétaire [0]_pldt" xfId="120" xr:uid="{681383A9-E017-4682-850F-338779D328F9}"/>
    <cellStyle name="Monétaire_pldt" xfId="121" xr:uid="{7F2D5862-0AA1-48EF-8AA8-38CED25FDFDB}"/>
    <cellStyle name="Multiple" xfId="4528" xr:uid="{04683BEA-02C3-45CC-AD78-CEBFB381A822}"/>
    <cellStyle name="Negative" xfId="4232" xr:uid="{3ABE38C6-E407-4D39-86C1-F1BD3A83F1A3}"/>
    <cellStyle name="Neutral 10" xfId="1940" xr:uid="{C10847E9-B6B3-4F88-BAB8-195FAE711E00}"/>
    <cellStyle name="Neutral 11" xfId="1941" xr:uid="{B4EB2DEA-1C5E-45B6-ABCE-463F085608FC}"/>
    <cellStyle name="Neutral 12" xfId="1942" xr:uid="{5E543496-AC5B-4519-855B-0D2225ACFA82}"/>
    <cellStyle name="Neutral 13" xfId="1943" xr:uid="{043A613A-829A-451F-9197-FB1396C0EDFE}"/>
    <cellStyle name="Neutral 14" xfId="1944" xr:uid="{607FC540-0422-409F-987E-80301EC0A725}"/>
    <cellStyle name="Neutral 15" xfId="1945" xr:uid="{DFC82D60-1B71-4AEE-9011-1AA0B073FFCD}"/>
    <cellStyle name="Neutral 16" xfId="1946" xr:uid="{65610D58-6D8D-450A-8187-DA6402B0380D}"/>
    <cellStyle name="Neutral 17" xfId="1947" xr:uid="{999F95BC-9A9E-4E6C-8BA9-438A8DC0827D}"/>
    <cellStyle name="Neutral 18" xfId="1948" xr:uid="{AF20462A-CAE3-44D5-BC0F-EB7A78874DC3}"/>
    <cellStyle name="Neutral 2" xfId="122" xr:uid="{5F348D93-50FB-4594-8953-01537301ECDF}"/>
    <cellStyle name="Neutral 2 2" xfId="1949" xr:uid="{F8602EAD-A338-4834-AB14-DC8E4D51AA04}"/>
    <cellStyle name="Neutral 2 3" xfId="1950" xr:uid="{EE45E766-90C0-45C5-A753-E183AD9549ED}"/>
    <cellStyle name="Neutral 2 4" xfId="1951" xr:uid="{D30FC25C-E69C-456D-B0A5-AAC0806888CA}"/>
    <cellStyle name="Neutral 2 5" xfId="1952" xr:uid="{60871CBB-BA91-43A1-880E-427BB1D68B36}"/>
    <cellStyle name="Neutral 3" xfId="1953" xr:uid="{1C2A8F0B-1066-44B6-9533-F989A6A8BB64}"/>
    <cellStyle name="Neutral 4" xfId="1954" xr:uid="{F5EC0C87-4B11-4BED-8FB7-6954602310B9}"/>
    <cellStyle name="Neutral 5" xfId="1955" xr:uid="{5DCBFD2C-D1AF-46CF-ADEA-A8828A11F2C6}"/>
    <cellStyle name="Neutral 6" xfId="1956" xr:uid="{B67A2F89-F1F1-486F-B8EF-2E7CFDCE17EA}"/>
    <cellStyle name="Neutral 7" xfId="1957" xr:uid="{1CCB4575-6ABB-41A3-9F69-76BCF3A9B690}"/>
    <cellStyle name="Neutral 8" xfId="1958" xr:uid="{0DBCA0E4-F9D9-4ABA-AF46-8D5CFF06B3AC}"/>
    <cellStyle name="Neutral 9" xfId="1959" xr:uid="{6891FC37-DD51-40CD-801F-CCCA4333F8AA}"/>
    <cellStyle name="New" xfId="123" xr:uid="{6E1EBFFE-FDA2-4C63-9DF1-23972E9F99BE}"/>
    <cellStyle name="No Border" xfId="124" xr:uid="{B57A944C-1638-4EFA-B4AE-4CDC9D0DA910}"/>
    <cellStyle name="no dec" xfId="125" xr:uid="{7793DD9A-0FD4-4872-8C7C-83CAAE4B4F10}"/>
    <cellStyle name="Normal" xfId="0" builtinId="0"/>
    <cellStyle name="Normal - Style1" xfId="126" xr:uid="{025D5459-5EEA-42B5-A6E9-3BBBD1144B15}"/>
    <cellStyle name="Normal - Style1 2" xfId="4328" xr:uid="{4878FFB9-EB61-4EC7-B9F9-4AE000A284AD}"/>
    <cellStyle name="Normal - Style2" xfId="4329" xr:uid="{98BF3280-437A-4B9D-A285-6233079C2175}"/>
    <cellStyle name="Normal 10" xfId="1960" xr:uid="{9E4A273A-0D54-410A-8904-8ED65326A317}"/>
    <cellStyle name="Normal 10 10" xfId="1961" xr:uid="{771D72C7-3CF0-47A3-8EA6-8C591364A7C9}"/>
    <cellStyle name="Normal 10 10 2" xfId="1962" xr:uid="{65936622-24AF-4E7A-9FE9-2591219DBB43}"/>
    <cellStyle name="Normal 10 10 2 2" xfId="1963" xr:uid="{A83F8705-B2C1-4B6F-94E0-D4900DF51E61}"/>
    <cellStyle name="Normal 10 10 3" xfId="1964" xr:uid="{C636F0D9-855F-4F66-958F-D89528F88DC2}"/>
    <cellStyle name="Normal 10 11" xfId="1965" xr:uid="{E465D4E6-B9DF-4080-82A8-C0579CE0443B}"/>
    <cellStyle name="Normal 10 11 2" xfId="1966" xr:uid="{F4F01760-B055-47F5-ACAA-4E0EF5D46CF5}"/>
    <cellStyle name="Normal 10 11 2 2" xfId="1967" xr:uid="{ABE1CD29-8BF8-4292-B467-6CE2DE69C058}"/>
    <cellStyle name="Normal 10 11 3" xfId="1968" xr:uid="{48A91655-2729-44E7-8D72-3259DC97BAC3}"/>
    <cellStyle name="Normal 10 12" xfId="1969" xr:uid="{BEF5A946-CFFF-4FFB-924C-6721CB21DDA0}"/>
    <cellStyle name="Normal 10 12 2" xfId="1970" xr:uid="{46F0F82E-3915-4B65-B609-DD82BFE070B3}"/>
    <cellStyle name="Normal 10 12 2 2" xfId="1971" xr:uid="{28A9F77C-BF90-425F-9AAD-0714AC875393}"/>
    <cellStyle name="Normal 10 12 3" xfId="1972" xr:uid="{263C109B-2113-469B-AE57-8C33FFD5C851}"/>
    <cellStyle name="Normal 10 13" xfId="1973" xr:uid="{9C860238-A63A-421F-A418-7A3D2257C88B}"/>
    <cellStyle name="Normal 10 13 2" xfId="1974" xr:uid="{DC730843-4F4C-47EF-AC4C-F306E2F18D1C}"/>
    <cellStyle name="Normal 10 13 2 2" xfId="1975" xr:uid="{16E018DE-DA8B-461B-B9FE-C7A46A2C7DB7}"/>
    <cellStyle name="Normal 10 13 3" xfId="1976" xr:uid="{74D81464-8145-4F7F-8049-8F400FA86CBA}"/>
    <cellStyle name="Normal 10 14" xfId="1977" xr:uid="{F167387A-D773-4FA1-B2BC-BC9DABF52F5E}"/>
    <cellStyle name="Normal 10 14 2" xfId="1978" xr:uid="{FF882B88-B1E7-47F3-A382-59009DBD7B96}"/>
    <cellStyle name="Normal 10 14 2 2" xfId="1979" xr:uid="{A9BF4429-A42F-454A-9770-77978A719311}"/>
    <cellStyle name="Normal 10 14 3" xfId="1980" xr:uid="{97764DD0-FC09-4D9A-996E-6637F98E1F4C}"/>
    <cellStyle name="Normal 10 15" xfId="1981" xr:uid="{BD1F1CDF-8C2A-48E8-9D9F-7494DEE3DBAF}"/>
    <cellStyle name="Normal 10 15 2" xfId="1982" xr:uid="{A9C658D7-0354-437A-ACDA-B19FD4B1AE4E}"/>
    <cellStyle name="Normal 10 15 2 2" xfId="1983" xr:uid="{EA478529-917B-46F3-8A04-90B514DD471E}"/>
    <cellStyle name="Normal 10 15 3" xfId="1984" xr:uid="{1205C8DC-453E-4302-AE74-EA8F96C1F884}"/>
    <cellStyle name="Normal 10 16" xfId="1985" xr:uid="{6FBDF3F8-3B1F-420D-9424-D7019C179825}"/>
    <cellStyle name="Normal 10 16 2" xfId="1986" xr:uid="{4CF85DCF-3904-4492-ACB3-DDA04D0BBACB}"/>
    <cellStyle name="Normal 10 17" xfId="1987" xr:uid="{4F3CA77D-43C5-4B6D-BB00-368F7A4FACBA}"/>
    <cellStyle name="Normal 10 17 2" xfId="1988" xr:uid="{84BE3F9D-18F6-4C60-B4CE-6F5EA01619B3}"/>
    <cellStyle name="Normal 10 18" xfId="1989" xr:uid="{F843A80F-3C1C-4D1E-AE2E-D684263247DD}"/>
    <cellStyle name="Normal 10 2" xfId="1990" xr:uid="{C34F2F4C-C29F-473B-B622-7C3B59649838}"/>
    <cellStyle name="Normal 10 2 2" xfId="1991" xr:uid="{21681F2F-C83A-4D17-9BE6-44305350061E}"/>
    <cellStyle name="Normal 10 2 2 2" xfId="1992" xr:uid="{6852594A-89E4-48B0-A196-A1EC8FA10A83}"/>
    <cellStyle name="Normal 10 2 3" xfId="1993" xr:uid="{FA5302A0-2290-44EE-9834-DEC86B94A03C}"/>
    <cellStyle name="Normal 10 2 4" xfId="4529" xr:uid="{1CFB1007-FFB7-49F2-9A69-87F8C3F836C9}"/>
    <cellStyle name="Normal 10 2 4 2" xfId="5082" xr:uid="{830CAFAE-8B9B-4917-ABD1-EDCEB91FA911}"/>
    <cellStyle name="Normal 10 3" xfId="1994" xr:uid="{B8D65DDB-20F0-4805-B254-C52ECD36FBA8}"/>
    <cellStyle name="Normal 10 3 2" xfId="1995" xr:uid="{D1DB58AC-08C9-4DE6-BA25-636725C5BA23}"/>
    <cellStyle name="Normal 10 3 2 2" xfId="1996" xr:uid="{433A90E0-28BC-4BD1-BBF2-4F66ABD51657}"/>
    <cellStyle name="Normal 10 3 3" xfId="1997" xr:uid="{943BD416-925D-48A2-BC38-D424A9D2EAA2}"/>
    <cellStyle name="Normal 10 3 4" xfId="4665" xr:uid="{76E43308-6872-41C3-BB39-F556FD5B8910}"/>
    <cellStyle name="Normal 10 4" xfId="1998" xr:uid="{A4058132-2C40-4286-B154-0367657D11E3}"/>
    <cellStyle name="Normal 10 4 2" xfId="1999" xr:uid="{4AEB051F-BD66-4B47-A40A-C682C389976C}"/>
    <cellStyle name="Normal 10 4 2 2" xfId="2000" xr:uid="{F06F6E6F-0223-4AD4-A55E-A7B8703E61F5}"/>
    <cellStyle name="Normal 10 4 3" xfId="2001" xr:uid="{3385E5EF-AC2A-4852-9E24-B16D705775ED}"/>
    <cellStyle name="Normal 10 4 4" xfId="4668" xr:uid="{D95DE8EA-DC96-4882-8C35-DE9C56B9380A}"/>
    <cellStyle name="Normal 10 5" xfId="2002" xr:uid="{DC8640A4-B552-43C7-8E6C-27B3569ED000}"/>
    <cellStyle name="Normal 10 5 2" xfId="2003" xr:uid="{72A970F9-C95F-4FC4-AE52-346742BB64FF}"/>
    <cellStyle name="Normal 10 5 2 2" xfId="2004" xr:uid="{8CAFCA43-14D0-471D-AE0C-B87C3CEF9555}"/>
    <cellStyle name="Normal 10 5 3" xfId="2005" xr:uid="{64000DB7-4A02-406B-8300-3B74694F3044}"/>
    <cellStyle name="Normal 10 6" xfId="2006" xr:uid="{7ACC09FA-3D6F-4EB3-8396-893E58111D33}"/>
    <cellStyle name="Normal 10 6 2" xfId="2007" xr:uid="{1EB5B5E3-B1EC-478F-9BCC-5B12B9B22670}"/>
    <cellStyle name="Normal 10 6 2 2" xfId="2008" xr:uid="{2542761A-1DCE-411E-A765-44EAF39BFF1B}"/>
    <cellStyle name="Normal 10 6 3" xfId="2009" xr:uid="{285E4C19-3670-4FBC-8CB9-40A31B36738B}"/>
    <cellStyle name="Normal 10 7" xfId="2010" xr:uid="{393FE4BE-7A18-4E95-905E-93893C9FAC52}"/>
    <cellStyle name="Normal 10 7 2" xfId="2011" xr:uid="{4E944F6A-F578-48A2-98FB-12C33014AA70}"/>
    <cellStyle name="Normal 10 7 2 2" xfId="2012" xr:uid="{FC3FEF08-8FEE-420A-B7E6-7D386829A3FC}"/>
    <cellStyle name="Normal 10 7 3" xfId="2013" xr:uid="{6E98A210-E78F-48EE-8DAC-F240374F1A33}"/>
    <cellStyle name="Normal 10 8" xfId="2014" xr:uid="{F240F318-DCEA-4815-9425-290664B7CBB6}"/>
    <cellStyle name="Normal 10 8 2" xfId="2015" xr:uid="{ED0F169B-001E-45D9-BE85-7F085C11A0F3}"/>
    <cellStyle name="Normal 10 8 2 2" xfId="2016" xr:uid="{4BB09EBA-240E-4579-BA34-24B4C112F20D}"/>
    <cellStyle name="Normal 10 8 3" xfId="2017" xr:uid="{8C687700-D0EC-46FE-98EB-B3296CA9899B}"/>
    <cellStyle name="Normal 10 9" xfId="2018" xr:uid="{A487472C-E7C2-43C9-A6AC-748FD0670A28}"/>
    <cellStyle name="Normal 10 9 2" xfId="2019" xr:uid="{625AEEB4-FE4A-4147-9CD4-A0716F60F141}"/>
    <cellStyle name="Normal 10 9 2 2" xfId="2020" xr:uid="{D978A82D-A309-4B5F-A26C-2F57FE3B4920}"/>
    <cellStyle name="Normal 10 9 3" xfId="2021" xr:uid="{FE04148C-9E87-4EDE-A17D-1CD35F2A5A5E}"/>
    <cellStyle name="Normal 11" xfId="2022" xr:uid="{4639F20D-826A-4B67-BFA5-503EA6161AD5}"/>
    <cellStyle name="Normal 11 10" xfId="2023" xr:uid="{E854B88B-6F74-42E7-965C-CF267E7E4FAC}"/>
    <cellStyle name="Normal 11 10 2" xfId="2024" xr:uid="{82BAEB92-BF29-4C69-8A14-0E367CABEECD}"/>
    <cellStyle name="Normal 11 10 2 2" xfId="2025" xr:uid="{E97E75E5-2650-4121-9664-58B76BFFE271}"/>
    <cellStyle name="Normal 11 10 3" xfId="2026" xr:uid="{237AFCB2-D72E-425E-9E8F-AFB15A5809AB}"/>
    <cellStyle name="Normal 11 11" xfId="2027" xr:uid="{40DB76C9-3128-4CD6-9FFD-B6F37B5D3267}"/>
    <cellStyle name="Normal 11 11 2" xfId="2028" xr:uid="{1D669D4A-F36E-4962-B87E-113FC1DD52B7}"/>
    <cellStyle name="Normal 11 11 2 2" xfId="2029" xr:uid="{6AD116C1-7BCA-4BEE-BAC8-6E1D0EE15C69}"/>
    <cellStyle name="Normal 11 11 3" xfId="2030" xr:uid="{A8FA0870-CDE1-4418-98C9-C184ED16822E}"/>
    <cellStyle name="Normal 11 12" xfId="2031" xr:uid="{A03BBA38-0F17-4526-BA03-AB1697217679}"/>
    <cellStyle name="Normal 11 12 2" xfId="2032" xr:uid="{4040253B-1E0D-4D1D-BBAA-D38F112D41EA}"/>
    <cellStyle name="Normal 11 12 2 2" xfId="2033" xr:uid="{58DDA398-8FDD-46BA-8C7F-05E41605E1A7}"/>
    <cellStyle name="Normal 11 12 3" xfId="2034" xr:uid="{A9CDC132-AA7C-49C8-BFDD-19A73A8DEDAA}"/>
    <cellStyle name="Normal 11 13" xfId="2035" xr:uid="{128A45E2-52D5-4B88-98EE-33F5E93E774F}"/>
    <cellStyle name="Normal 11 13 2" xfId="2036" xr:uid="{740C3399-2EB6-4148-AF1F-EC18D59E0F3D}"/>
    <cellStyle name="Normal 11 13 2 2" xfId="2037" xr:uid="{FB5C7E33-D1AB-47B9-B739-087D3975B899}"/>
    <cellStyle name="Normal 11 13 3" xfId="2038" xr:uid="{B170EB13-E115-41E8-AFA9-C9BD3D800E74}"/>
    <cellStyle name="Normal 11 14" xfId="2039" xr:uid="{32DC7030-0D5F-4ABF-B00B-13BC2C9C4EE1}"/>
    <cellStyle name="Normal 11 14 2" xfId="2040" xr:uid="{7051DE71-1882-4FCA-BE6F-423FBDCEFC73}"/>
    <cellStyle name="Normal 11 14 2 2" xfId="2041" xr:uid="{84D49BED-458A-4BB5-AF06-FA1E99E6A682}"/>
    <cellStyle name="Normal 11 14 3" xfId="2042" xr:uid="{53937125-DAE2-4F91-AB04-4CA425846ACE}"/>
    <cellStyle name="Normal 11 15" xfId="2043" xr:uid="{01FF90A8-4E22-49F9-A375-0E72B228BDF7}"/>
    <cellStyle name="Normal 11 15 2" xfId="2044" xr:uid="{625B3A77-715C-4531-9E73-897746D3C5E8}"/>
    <cellStyle name="Normal 11 15 2 2" xfId="2045" xr:uid="{FB75AAA7-E339-4574-BAFD-34B69A22CF54}"/>
    <cellStyle name="Normal 11 15 3" xfId="2046" xr:uid="{AF8378B6-ABCC-4C5E-92BA-EE3D8B09CFCD}"/>
    <cellStyle name="Normal 11 16" xfId="2047" xr:uid="{CE8EF0EC-C7FD-4BB6-B982-52A25DB1CEF1}"/>
    <cellStyle name="Normal 11 16 2" xfId="2048" xr:uid="{268C3766-FD4E-470F-B54D-D2565ABEE594}"/>
    <cellStyle name="Normal 11 17" xfId="2049" xr:uid="{40784F21-6206-47F7-B6D8-5D51A634CBDF}"/>
    <cellStyle name="Normal 11 2" xfId="2050" xr:uid="{A72B7A4F-41A9-4761-9D18-285FFDD0EB01}"/>
    <cellStyle name="Normal 11 2 2" xfId="2051" xr:uid="{A0545118-CC01-4FDB-8AB7-E6DAB167F32D}"/>
    <cellStyle name="Normal 11 2 2 2" xfId="2052" xr:uid="{32EA763D-CE49-4067-8FA3-9B69CF0FFD3A}"/>
    <cellStyle name="Normal 11 2 3" xfId="2053" xr:uid="{83C9995B-39A5-48B9-B6D0-5B4C2EFE37D1}"/>
    <cellStyle name="Normal 11 3" xfId="2054" xr:uid="{6D7690E7-8A7A-4696-BE43-EE26CA68D7B0}"/>
    <cellStyle name="Normal 11 3 2" xfId="2055" xr:uid="{C657A277-A5B4-4062-8F28-D5402558C22C}"/>
    <cellStyle name="Normal 11 3 2 2" xfId="2056" xr:uid="{5D999141-B981-4C24-BC6F-8CABFF0215E0}"/>
    <cellStyle name="Normal 11 3 3" xfId="2057" xr:uid="{16C43496-1DCC-4AE4-B96E-0DFE7E8BF780}"/>
    <cellStyle name="Normal 11 4" xfId="2058" xr:uid="{458D3DEE-CFE9-4C49-9478-BA3B943AB045}"/>
    <cellStyle name="Normal 11 4 2" xfId="2059" xr:uid="{E13FDCBC-F0BA-465C-92F0-9D378E91E443}"/>
    <cellStyle name="Normal 11 4 2 2" xfId="2060" xr:uid="{3ACCBB51-BF8C-43AE-8132-7FBE30AA6A09}"/>
    <cellStyle name="Normal 11 4 3" xfId="2061" xr:uid="{4BEDADE7-2F28-4C02-9F0B-298983EEE31F}"/>
    <cellStyle name="Normal 11 5" xfId="2062" xr:uid="{BF1BD4BE-86C3-435C-A236-90DA495969E9}"/>
    <cellStyle name="Normal 11 5 2" xfId="2063" xr:uid="{26E34F5F-64CC-4F60-85A8-F3AC4D16089F}"/>
    <cellStyle name="Normal 11 5 2 2" xfId="2064" xr:uid="{234B006C-EEFE-4C03-9794-863623E6706C}"/>
    <cellStyle name="Normal 11 5 3" xfId="2065" xr:uid="{4F4E81FA-7A72-4180-AD83-79668709E780}"/>
    <cellStyle name="Normal 11 6" xfId="2066" xr:uid="{AD3E2C95-CCEF-41CD-9CAB-C1D480AA7BA2}"/>
    <cellStyle name="Normal 11 6 2" xfId="2067" xr:uid="{CC8BBC32-8506-4D84-915F-80689725BF63}"/>
    <cellStyle name="Normal 11 6 2 2" xfId="2068" xr:uid="{92A7FD44-8A33-4D00-90A4-94E4D17BA919}"/>
    <cellStyle name="Normal 11 6 3" xfId="2069" xr:uid="{6F04EEE0-C095-478E-8D12-CFA8A7BE479E}"/>
    <cellStyle name="Normal 11 7" xfId="2070" xr:uid="{93F99812-DC52-4030-B9DA-0E88F3BA8369}"/>
    <cellStyle name="Normal 11 7 2" xfId="2071" xr:uid="{06F8D243-34DA-4CA5-9CBD-BB1B93345E62}"/>
    <cellStyle name="Normal 11 7 2 2" xfId="2072" xr:uid="{B439353F-F665-4E1A-859B-5F32EA0772E8}"/>
    <cellStyle name="Normal 11 7 3" xfId="2073" xr:uid="{61DC2F5F-BEE2-474E-80C9-D6D70375164B}"/>
    <cellStyle name="Normal 11 8" xfId="2074" xr:uid="{A104976B-E8A1-4854-8596-E9A9CA25EECF}"/>
    <cellStyle name="Normal 11 8 2" xfId="2075" xr:uid="{9898DF70-2961-4E01-A829-AD2ADCAB874D}"/>
    <cellStyle name="Normal 11 8 2 2" xfId="2076" xr:uid="{A28A1879-09F4-4A70-B9A5-6FC336D4CFF4}"/>
    <cellStyle name="Normal 11 8 3" xfId="2077" xr:uid="{A57C0D0E-B5AA-448F-92C7-54634C13EB20}"/>
    <cellStyle name="Normal 11 9" xfId="2078" xr:uid="{322F5BE4-BFBE-4CCA-9A3A-B2C44B60AB0A}"/>
    <cellStyle name="Normal 11 9 2" xfId="2079" xr:uid="{CC3B3D79-BA9C-4A26-B7CF-5BF232A882B5}"/>
    <cellStyle name="Normal 11 9 2 2" xfId="2080" xr:uid="{65B515B5-CED0-4EAD-BE9E-2C15B47C200C}"/>
    <cellStyle name="Normal 11 9 3" xfId="2081" xr:uid="{389CC7A2-5AA4-44F9-9C7B-68465A877CB6}"/>
    <cellStyle name="Normal 115 2" xfId="4663" xr:uid="{725F26AC-D4B7-4898-8C7E-8E9A09B9A73E}"/>
    <cellStyle name="Normal 12" xfId="2082" xr:uid="{81DD23A5-5848-4A00-90F3-5F58BAFC766B}"/>
    <cellStyle name="Normal 12 10" xfId="2083" xr:uid="{B3E19299-F628-4221-A360-0D46AC7B34B2}"/>
    <cellStyle name="Normal 12 10 2" xfId="2084" xr:uid="{A6AC925E-55D1-4842-ABA7-8BA5D508F52E}"/>
    <cellStyle name="Normal 12 10 2 2" xfId="2085" xr:uid="{18A72AA2-7988-4540-B5C8-CBA8A45ADEA4}"/>
    <cellStyle name="Normal 12 10 3" xfId="2086" xr:uid="{D8B84501-1D3A-45D1-BBC8-C5D97C78F4F0}"/>
    <cellStyle name="Normal 12 11" xfId="2087" xr:uid="{258A1653-DFE9-4818-969E-B7B18A67AD12}"/>
    <cellStyle name="Normal 12 11 2" xfId="2088" xr:uid="{BAB75B90-435B-4380-8D05-A2E4B92CAE0B}"/>
    <cellStyle name="Normal 12 11 2 2" xfId="2089" xr:uid="{CD450EB2-6383-4626-B5F8-9FA1D482127A}"/>
    <cellStyle name="Normal 12 11 3" xfId="2090" xr:uid="{E28463F2-30E1-4D75-BBD4-F6409F9EFFC1}"/>
    <cellStyle name="Normal 12 12" xfId="2091" xr:uid="{B5357626-EC91-45A2-A05A-5A68BA27336A}"/>
    <cellStyle name="Normal 12 12 2" xfId="2092" xr:uid="{DBEA5DDC-E4F7-45A0-A009-3E01D5FC5588}"/>
    <cellStyle name="Normal 12 12 2 2" xfId="2093" xr:uid="{EEC1BFEB-27C7-4C0C-A88D-D93AA3D91C10}"/>
    <cellStyle name="Normal 12 12 3" xfId="2094" xr:uid="{68C394D0-19AC-4CAB-9BD1-71C9562A9776}"/>
    <cellStyle name="Normal 12 13" xfId="2095" xr:uid="{C7635D3C-87FC-4443-A48B-4C40B8E6003B}"/>
    <cellStyle name="Normal 12 13 2" xfId="2096" xr:uid="{2F16346B-C632-4E86-8756-FDF9A57047B4}"/>
    <cellStyle name="Normal 12 13 2 2" xfId="2097" xr:uid="{54A3DE92-A76C-4AD8-A87B-9A36BCE1ECA3}"/>
    <cellStyle name="Normal 12 13 3" xfId="2098" xr:uid="{193436AC-2A08-4D19-9E70-3A90DDEBAEEA}"/>
    <cellStyle name="Normal 12 14" xfId="2099" xr:uid="{10EC6EDC-6388-4D8E-BD3A-2C60DB695538}"/>
    <cellStyle name="Normal 12 14 2" xfId="2100" xr:uid="{E26DC974-7653-4D4C-B5C1-8B280E2057F0}"/>
    <cellStyle name="Normal 12 14 2 2" xfId="2101" xr:uid="{F5410D3D-9E6D-48B4-AC9D-A17ED1BA49AB}"/>
    <cellStyle name="Normal 12 14 3" xfId="2102" xr:uid="{A729D5C5-29DD-40AE-9A5F-AB7373A361C2}"/>
    <cellStyle name="Normal 12 14 3 2" xfId="2103" xr:uid="{DED7E716-03A3-4A71-B0D6-60A48C290A2D}"/>
    <cellStyle name="Normal 12 14 4" xfId="2104" xr:uid="{F1CE15B6-C13E-47B0-A5A0-B3901D7C1739}"/>
    <cellStyle name="Normal 12 15" xfId="2105" xr:uid="{083BE126-EA18-40AA-AA90-A02D0CF6712A}"/>
    <cellStyle name="Normal 12 15 2" xfId="2106" xr:uid="{16A6D029-80AC-41D7-AED7-696F44AA5782}"/>
    <cellStyle name="Normal 12 15 2 2" xfId="2107" xr:uid="{F5F9F105-6AB3-4F1D-BE21-0834A981E6F3}"/>
    <cellStyle name="Normal 12 15 3" xfId="2108" xr:uid="{2DCBE4AF-7C66-46A1-84CE-5E0ADF460E7B}"/>
    <cellStyle name="Normal 12 2" xfId="2109" xr:uid="{6EF1AFA9-2703-4BEB-9C22-C017B1C3F530}"/>
    <cellStyle name="Normal 12 2 2" xfId="2110" xr:uid="{F6B868DC-0B30-48AA-884F-E463095C5444}"/>
    <cellStyle name="Normal 12 2 2 2" xfId="2111" xr:uid="{92A0C305-5E14-4615-BD3D-B4ADD5B67782}"/>
    <cellStyle name="Normal 12 2 3" xfId="2112" xr:uid="{45F9B37B-F0B2-410A-86B9-82FE5D8D91D1}"/>
    <cellStyle name="Normal 12 2 4" xfId="4664" xr:uid="{74D024CF-6635-4593-9C0F-1A8488AB0E7F}"/>
    <cellStyle name="Normal 12 2 4 2" xfId="4682" xr:uid="{769B8BC3-52E7-4C10-BA3D-1744A084409E}"/>
    <cellStyle name="Normal 12 2 4 2 2" xfId="5169" xr:uid="{9087A36C-9712-4A8E-A17F-011ACED57EBC}"/>
    <cellStyle name="Normal 12 2 4 3" xfId="5153" xr:uid="{6071D2F1-34E4-4D8F-8063-5CB53D5CCB2B}"/>
    <cellStyle name="Normal 12 3" xfId="2113" xr:uid="{356760C4-520A-4D64-894D-DD78130E5DB0}"/>
    <cellStyle name="Normal 12 3 2" xfId="2114" xr:uid="{9890D216-BCD6-4709-AD6B-604D2C83D5CD}"/>
    <cellStyle name="Normal 12 3 2 2" xfId="2115" xr:uid="{223962D2-EF0B-4100-B273-D15813FE256C}"/>
    <cellStyle name="Normal 12 3 3" xfId="2116" xr:uid="{63BE3D13-17AB-4A64-A038-AEC02EEF68A2}"/>
    <cellStyle name="Normal 12 4" xfId="2117" xr:uid="{3389BD8B-3760-4101-8B38-EDAF2FA61349}"/>
    <cellStyle name="Normal 12 4 2" xfId="2118" xr:uid="{FE03D816-1D43-4719-83F0-95C3D325BC68}"/>
    <cellStyle name="Normal 12 4 2 2" xfId="2119" xr:uid="{E03CFEDF-874E-45E7-9153-EBA02F861237}"/>
    <cellStyle name="Normal 12 4 3" xfId="2120" xr:uid="{07CB2A63-DA9F-4E60-B7B4-AE2A8DC97777}"/>
    <cellStyle name="Normal 12 5" xfId="2121" xr:uid="{7A51B394-E1B8-4987-82B5-3ED0290B9951}"/>
    <cellStyle name="Normal 12 5 2" xfId="2122" xr:uid="{9FB806AD-276C-4875-8E5B-3B81D6CB9977}"/>
    <cellStyle name="Normal 12 5 2 2" xfId="2123" xr:uid="{85CDE904-28E1-4206-948B-A94D122FB322}"/>
    <cellStyle name="Normal 12 5 3" xfId="2124" xr:uid="{ED4BB671-094A-44B4-812C-C7F62419E2B5}"/>
    <cellStyle name="Normal 12 6" xfId="2125" xr:uid="{903013A2-0899-4B5C-9144-B6A6268B41B0}"/>
    <cellStyle name="Normal 12 6 2" xfId="2126" xr:uid="{A54D6528-93CD-46FE-A040-C349D7DE32E9}"/>
    <cellStyle name="Normal 12 6 2 2" xfId="2127" xr:uid="{6BFE96F4-0A2A-4BC6-950C-9CF354F6155D}"/>
    <cellStyle name="Normal 12 6 3" xfId="2128" xr:uid="{05799E43-6065-4970-860B-225DA371BE74}"/>
    <cellStyle name="Normal 12 7" xfId="2129" xr:uid="{73626913-8F24-40DE-A4C6-34C29D52C057}"/>
    <cellStyle name="Normal 12 7 2" xfId="2130" xr:uid="{540520D3-42C6-4B0F-B551-5DAEF8F45AD4}"/>
    <cellStyle name="Normal 12 7 2 2" xfId="2131" xr:uid="{11D23358-DAF3-43BF-81E1-D6AA13F721BA}"/>
    <cellStyle name="Normal 12 7 3" xfId="2132" xr:uid="{A6EC50D8-4B93-42F8-9DBF-FA29B5BBC849}"/>
    <cellStyle name="Normal 12 8" xfId="2133" xr:uid="{817D815E-7FE3-4D3C-B3F1-A6EF799CEDF4}"/>
    <cellStyle name="Normal 12 8 2" xfId="2134" xr:uid="{4AFA8F34-8C5B-416D-A3EC-6B667E13699C}"/>
    <cellStyle name="Normal 12 8 2 2" xfId="2135" xr:uid="{7E4C1141-ECED-479D-9073-409E10036B72}"/>
    <cellStyle name="Normal 12 8 3" xfId="2136" xr:uid="{E3133948-4126-46AF-A34E-147FD52DAB6F}"/>
    <cellStyle name="Normal 12 9" xfId="2137" xr:uid="{19998B07-1CBD-430C-9D97-CAAFD328E620}"/>
    <cellStyle name="Normal 12 9 2" xfId="2138" xr:uid="{7DAEB929-FAF2-4C01-9BA0-BB46535905FB}"/>
    <cellStyle name="Normal 12 9 2 2" xfId="2139" xr:uid="{261BD633-F62B-4E18-840A-EB8AA74DC4D0}"/>
    <cellStyle name="Normal 12 9 3" xfId="2140" xr:uid="{F1FCA625-60FF-47E5-9B3F-AFCF68B15851}"/>
    <cellStyle name="Normal 13" xfId="2141" xr:uid="{EA45DE68-F3F8-40F4-86B1-90D795BAD4D6}"/>
    <cellStyle name="Normal 13 2" xfId="2142" xr:uid="{5F3FCEDD-6BBE-469F-A95B-642E455135A0}"/>
    <cellStyle name="Normal 13 2 2" xfId="4669" xr:uid="{FEA6E826-3749-4630-9637-70A2E489A744}"/>
    <cellStyle name="Normal 13 2 2 2" xfId="4679" xr:uid="{79B8D54A-AF3A-4C24-B080-30E7E21252B9}"/>
    <cellStyle name="Normal 13 2 2 2 2" xfId="5166" xr:uid="{9354E71A-71C9-4208-B931-C7562FFF932D}"/>
    <cellStyle name="Normal 13 2 2 3" xfId="5156" xr:uid="{794CE525-1671-43C7-9C05-1B890BD2B1D9}"/>
    <cellStyle name="Normal 13 3" xfId="4330" xr:uid="{F88ABC81-D083-4E06-9743-FC4F12502C0B}"/>
    <cellStyle name="Normal 14" xfId="2143" xr:uid="{30A8B00C-6207-4D0B-B029-2176242F51F4}"/>
    <cellStyle name="Normal 14 10" xfId="2144" xr:uid="{D0D78458-56D4-4B48-8DBD-94C1870AEF38}"/>
    <cellStyle name="Normal 14 10 2" xfId="2145" xr:uid="{D8F505EC-7782-424E-BEF2-9A00357BA276}"/>
    <cellStyle name="Normal 14 10 2 2" xfId="2146" xr:uid="{423D2011-ED39-4C76-9FD7-D0DB299E4B8A}"/>
    <cellStyle name="Normal 14 10 3" xfId="2147" xr:uid="{10FB9B48-A475-4D88-8D48-F7470F5A0509}"/>
    <cellStyle name="Normal 14 11" xfId="2148" xr:uid="{6C2BA346-7CD1-4635-A77F-18A952A1642A}"/>
    <cellStyle name="Normal 14 11 2" xfId="2149" xr:uid="{004794C6-AF2D-4580-8CE1-6002A0D651C4}"/>
    <cellStyle name="Normal 14 11 2 2" xfId="2150" xr:uid="{47086422-393E-43D5-8249-1384DBE2AC0F}"/>
    <cellStyle name="Normal 14 11 3" xfId="2151" xr:uid="{1C724B80-7285-41FD-AB36-A58E5D145516}"/>
    <cellStyle name="Normal 14 12" xfId="2152" xr:uid="{0F8D9BF9-D671-4A0A-9A7F-CFEA53A257A8}"/>
    <cellStyle name="Normal 14 12 2" xfId="2153" xr:uid="{3ADCEBBF-6DBF-4640-8C95-99CEA4AD56C1}"/>
    <cellStyle name="Normal 14 12 2 2" xfId="2154" xr:uid="{83857E93-7C70-43AF-8AE3-D63DC915C79F}"/>
    <cellStyle name="Normal 14 12 3" xfId="2155" xr:uid="{BCFEDE08-325F-495B-A225-F5B71189E2E9}"/>
    <cellStyle name="Normal 14 13" xfId="2156" xr:uid="{BFCF6D88-1742-47CA-927E-A8C0871CA7EE}"/>
    <cellStyle name="Normal 14 13 2" xfId="2157" xr:uid="{CAC860EC-5473-4F64-AFD0-6C3F5D7E5C5B}"/>
    <cellStyle name="Normal 14 13 2 2" xfId="2158" xr:uid="{123ECF00-73AB-4F67-89D8-A7DBC4E77967}"/>
    <cellStyle name="Normal 14 13 3" xfId="2159" xr:uid="{F280F828-15C2-4845-93C1-07D7D9640759}"/>
    <cellStyle name="Normal 14 14" xfId="2160" xr:uid="{EE44DC7B-6637-4941-8C5B-09ED82F143F8}"/>
    <cellStyle name="Normal 14 14 2" xfId="2161" xr:uid="{6D1C200E-FE86-4824-9C19-BD787C09E758}"/>
    <cellStyle name="Normal 14 14 2 2" xfId="2162" xr:uid="{0B242183-2F91-4DE3-BB8D-49C9B9266600}"/>
    <cellStyle name="Normal 14 14 3" xfId="2163" xr:uid="{AA0044F0-797C-45BE-BEE5-9C21F8D79D50}"/>
    <cellStyle name="Normal 14 15" xfId="2164" xr:uid="{EAE1A9E8-B446-49CD-93FF-89507D80B0DD}"/>
    <cellStyle name="Normal 14 15 2" xfId="2165" xr:uid="{BBABB2FC-2E4B-4455-AE61-111B362D8FE1}"/>
    <cellStyle name="Normal 14 15 2 2" xfId="2166" xr:uid="{5342C1E6-323B-46A5-899D-B8AD29C0B23E}"/>
    <cellStyle name="Normal 14 15 3" xfId="2167" xr:uid="{7F646318-30B9-4CE8-89FF-4EEEADEDA44F}"/>
    <cellStyle name="Normal 14 15 3 2" xfId="2168" xr:uid="{99141182-9BD6-4605-9AAF-D735CF1BE765}"/>
    <cellStyle name="Normal 14 15 4" xfId="2169" xr:uid="{4D4ACE95-6A87-4488-8066-6552CDC797C5}"/>
    <cellStyle name="Normal 14 16" xfId="2170" xr:uid="{0C38349D-1222-4500-9625-63B0AC67D360}"/>
    <cellStyle name="Normal 14 16 2" xfId="2171" xr:uid="{D0012BE1-9BCA-4E64-A29F-34825F9843A5}"/>
    <cellStyle name="Normal 14 17" xfId="2172" xr:uid="{33802A8E-3882-4C0C-B12E-2FC2819540D2}"/>
    <cellStyle name="Normal 14 17 2" xfId="2173" xr:uid="{19588319-5001-4CAB-A8BD-6C199272DCE1}"/>
    <cellStyle name="Normal 14 18" xfId="2174" xr:uid="{1FF0F0B9-6BD0-4637-A8DA-5FD21894C11B}"/>
    <cellStyle name="Normal 14 18 2" xfId="2175" xr:uid="{89B114FE-2AA1-40DB-BC54-801B4B3085E7}"/>
    <cellStyle name="Normal 14 19" xfId="2176" xr:uid="{DD061234-6B66-4C06-B15F-50DCF9D789A4}"/>
    <cellStyle name="Normal 14 19 2" xfId="2177" xr:uid="{96049150-F728-4AE5-8D5D-204618974AD6}"/>
    <cellStyle name="Normal 14 2" xfId="2178" xr:uid="{4ED38ABA-1755-441B-B2C9-309F1FEB9F70}"/>
    <cellStyle name="Normal 14 2 2" xfId="2179" xr:uid="{29EEE0C8-A80C-40F6-B370-E734C69B722C}"/>
    <cellStyle name="Normal 14 2 2 2" xfId="2180" xr:uid="{2A25C8DF-A2F0-49B7-9D92-7AFFDACE8573}"/>
    <cellStyle name="Normal 14 2 3" xfId="2181" xr:uid="{B1883F2C-9B2A-4938-8DE7-D84914D8B087}"/>
    <cellStyle name="Normal 14 20" xfId="2182" xr:uid="{28A0E571-65A7-4E86-92AB-AB7683F594D0}"/>
    <cellStyle name="Normal 14 3" xfId="2183" xr:uid="{78D2B1CA-8AC4-4D76-B745-DB49A8B29D81}"/>
    <cellStyle name="Normal 14 3 2" xfId="2184" xr:uid="{CC28C179-1E7F-497B-986F-115B6A95C43D}"/>
    <cellStyle name="Normal 14 3 2 2" xfId="2185" xr:uid="{978CB5E1-7C4D-4A0F-B450-A7766DBAA7C6}"/>
    <cellStyle name="Normal 14 3 3" xfId="2186" xr:uid="{63881FE4-981E-4FC8-8848-76D0A883D175}"/>
    <cellStyle name="Normal 14 4" xfId="2187" xr:uid="{E0BDA957-895B-4AA3-995C-7441CAAEA2CB}"/>
    <cellStyle name="Normal 14 4 2" xfId="2188" xr:uid="{9454B3FD-6D10-411B-BD40-7DDB0C1469EB}"/>
    <cellStyle name="Normal 14 4 2 2" xfId="2189" xr:uid="{F1F09173-EFB5-4E10-88C8-976A34E7CBF5}"/>
    <cellStyle name="Normal 14 4 3" xfId="2190" xr:uid="{A0E69F9E-6EE3-4C01-AF16-CAFC64421F5B}"/>
    <cellStyle name="Normal 14 5" xfId="2191" xr:uid="{0FEA28C1-8BE0-44F8-BF05-DAC065CC633B}"/>
    <cellStyle name="Normal 14 5 2" xfId="2192" xr:uid="{31C40858-E176-4751-9F58-8C09A36AB62B}"/>
    <cellStyle name="Normal 14 5 2 2" xfId="2193" xr:uid="{05BA73D5-035A-42B7-80EC-DC1D9113B839}"/>
    <cellStyle name="Normal 14 5 3" xfId="2194" xr:uid="{A2B1BA42-BA67-4534-900D-261B907B768C}"/>
    <cellStyle name="Normal 14 6" xfId="2195" xr:uid="{CEF5BD5B-EBF0-49CA-96AB-BB2D0A63CBE0}"/>
    <cellStyle name="Normal 14 6 2" xfId="2196" xr:uid="{FAC56673-5087-48A5-BF11-AFBD5BE26846}"/>
    <cellStyle name="Normal 14 6 2 2" xfId="2197" xr:uid="{61230BC9-F447-4545-9FD5-1CEAA9271499}"/>
    <cellStyle name="Normal 14 6 3" xfId="2198" xr:uid="{4A3B9519-31C2-42E3-97CA-2D73C9CF9AE6}"/>
    <cellStyle name="Normal 14 7" xfId="2199" xr:uid="{027004B5-71B9-48F5-90EE-A4C84EA60383}"/>
    <cellStyle name="Normal 14 7 2" xfId="2200" xr:uid="{CE2C4440-35E8-4B0E-BBBB-6DDBCE270E1D}"/>
    <cellStyle name="Normal 14 7 2 2" xfId="2201" xr:uid="{C93390DA-2A12-4D6C-B6D3-1EEAC1A561E7}"/>
    <cellStyle name="Normal 14 7 3" xfId="2202" xr:uid="{95CF1F6B-F7B5-4D5F-9213-5BB30BCB8E84}"/>
    <cellStyle name="Normal 14 8" xfId="2203" xr:uid="{C922DE39-1219-4070-B8A4-528438837041}"/>
    <cellStyle name="Normal 14 8 2" xfId="2204" xr:uid="{5AF0DA94-5A47-429B-9D2B-2867E6586B8C}"/>
    <cellStyle name="Normal 14 8 2 2" xfId="2205" xr:uid="{DE23A347-5240-4581-A3CF-19A74C593268}"/>
    <cellStyle name="Normal 14 8 3" xfId="2206" xr:uid="{8EE1EA06-CE88-43CB-AAFB-FE4BF836E27D}"/>
    <cellStyle name="Normal 14 9" xfId="2207" xr:uid="{081F1AD5-4D1A-4CB6-9896-588F46970A83}"/>
    <cellStyle name="Normal 14 9 2" xfId="2208" xr:uid="{99420995-AD40-4BE1-8A29-E62740FD8709}"/>
    <cellStyle name="Normal 14 9 2 2" xfId="2209" xr:uid="{C651F8F3-0149-4E02-9441-ADAF5F5339EC}"/>
    <cellStyle name="Normal 14 9 3" xfId="2210" xr:uid="{D254D41F-9C65-443C-9C99-65E7A5E017F1}"/>
    <cellStyle name="Normal 15" xfId="2211" xr:uid="{5424A1FC-B9FB-45BE-83B5-860F9732374E}"/>
    <cellStyle name="Normal 15 2" xfId="4675" xr:uid="{3700BF70-56C3-466F-8F87-744117CC0424}"/>
    <cellStyle name="Normal 15 2 2" xfId="4676" xr:uid="{68124C9B-D32D-42BE-8A76-718A8FF4A8BE}"/>
    <cellStyle name="Normal 15 2 2 2" xfId="5163" xr:uid="{6B513AB6-9713-4F7D-9C9F-DCDCF1EC116F}"/>
    <cellStyle name="Normal 15 2 3" xfId="5162" xr:uid="{BC4EADB0-8D6F-4926-86D8-EE2B411D7910}"/>
    <cellStyle name="Normal 16" xfId="2212" xr:uid="{6FF31900-354F-42F0-A7AB-369B8773CAEF}"/>
    <cellStyle name="Normal 16 10" xfId="2213" xr:uid="{9E06AB1D-02E2-4D57-ACC1-57DB8B537D2E}"/>
    <cellStyle name="Normal 16 10 2" xfId="2214" xr:uid="{B4B951D9-E3EC-4511-8B05-84934B3F99D0}"/>
    <cellStyle name="Normal 16 10 2 2" xfId="2215" xr:uid="{6DB3AC6B-157F-4AA3-8ED7-D62B28EC21CA}"/>
    <cellStyle name="Normal 16 10 3" xfId="2216" xr:uid="{DB06D047-FEFE-4727-850C-8E2A04F3C0CF}"/>
    <cellStyle name="Normal 16 11" xfId="2217" xr:uid="{67DF5D8D-2C24-4FB5-BC14-EE5689B3BA34}"/>
    <cellStyle name="Normal 16 11 2" xfId="2218" xr:uid="{AB5D5455-6436-4A41-965E-5453D0AAD308}"/>
    <cellStyle name="Normal 16 11 2 2" xfId="2219" xr:uid="{9501E663-2697-42D0-8DCA-B082084D6ADE}"/>
    <cellStyle name="Normal 16 11 3" xfId="2220" xr:uid="{49AE243E-0B1C-4E87-81B1-467006189707}"/>
    <cellStyle name="Normal 16 12" xfId="2221" xr:uid="{CC08FFBA-406E-4CB7-9200-6F3CADD8B313}"/>
    <cellStyle name="Normal 16 12 2" xfId="2222" xr:uid="{067EE9DF-C1F5-405B-83EF-0EB1BD87254D}"/>
    <cellStyle name="Normal 16 12 2 2" xfId="2223" xr:uid="{DA6541E8-0CB2-4112-9CB7-2B1BA517C898}"/>
    <cellStyle name="Normal 16 12 3" xfId="2224" xr:uid="{7BB9A4A2-7FAB-4B5A-A547-8BB26BF3C886}"/>
    <cellStyle name="Normal 16 13" xfId="2225" xr:uid="{BD38AFEF-DFD9-4A73-A840-A61897D403B2}"/>
    <cellStyle name="Normal 16 13 2" xfId="2226" xr:uid="{10BD968D-0E3A-4A41-974A-A7DBA0A4D2B0}"/>
    <cellStyle name="Normal 16 13 2 2" xfId="2227" xr:uid="{A9FF9653-7982-4EF1-81BA-582EBC9194C7}"/>
    <cellStyle name="Normal 16 13 3" xfId="2228" xr:uid="{BA8D3572-5BFC-474C-A344-1AC6738B1611}"/>
    <cellStyle name="Normal 16 14" xfId="2229" xr:uid="{04EBB8FD-6974-47D6-818F-2C7AF1DA7251}"/>
    <cellStyle name="Normal 16 14 2" xfId="2230" xr:uid="{84747CB7-72B9-4FD4-9087-C017E233A720}"/>
    <cellStyle name="Normal 16 14 2 2" xfId="2231" xr:uid="{9197DFFB-C6DA-4865-B69E-15357779A665}"/>
    <cellStyle name="Normal 16 14 3" xfId="2232" xr:uid="{FB169DAA-51AB-442C-A8EA-1A30E17E7B0A}"/>
    <cellStyle name="Normal 16 15" xfId="2233" xr:uid="{140324A5-02A5-40C7-9BB1-8B4EDA3CCAD4}"/>
    <cellStyle name="Normal 16 15 2" xfId="2234" xr:uid="{0D5AFC27-E882-4520-9B7D-64842A617B6D}"/>
    <cellStyle name="Normal 16 15 2 2" xfId="2235" xr:uid="{0C793C42-C8B8-4D57-AD66-CA297904D940}"/>
    <cellStyle name="Normal 16 15 3" xfId="2236" xr:uid="{3464EB56-8ADC-464D-A877-8B3140E08CDC}"/>
    <cellStyle name="Normal 16 16" xfId="2237" xr:uid="{526AD9F3-038B-4572-947E-E0E61C3A9510}"/>
    <cellStyle name="Normal 16 16 2" xfId="2238" xr:uid="{6836F978-EDFC-45F9-81A5-2FF3E61C56CC}"/>
    <cellStyle name="Normal 16 17" xfId="2239" xr:uid="{68D1BFD4-B5C9-42EE-8AB2-1BA87FCE2524}"/>
    <cellStyle name="Normal 16 17 2" xfId="2240" xr:uid="{4583895F-16D6-4D46-86E1-B600D5F6B472}"/>
    <cellStyle name="Normal 16 18" xfId="2241" xr:uid="{ED26A1CB-C323-4CC8-A5FD-B787DD09D3AA}"/>
    <cellStyle name="Normal 16 18 2" xfId="2242" xr:uid="{CA2722A5-41C3-4951-99BF-9617280799E1}"/>
    <cellStyle name="Normal 16 19" xfId="2243" xr:uid="{FBFDCB77-DE8F-4676-9D78-5E664319362C}"/>
    <cellStyle name="Normal 16 19 2" xfId="2244" xr:uid="{9057B3EA-AF79-4DB4-B838-5C2976830572}"/>
    <cellStyle name="Normal 16 2" xfId="2245" xr:uid="{876A30EB-07FB-4C31-9B81-9E6A0226B692}"/>
    <cellStyle name="Normal 16 2 2" xfId="2246" xr:uid="{E7546D89-A2D1-40D5-8625-4AFEB85FA15A}"/>
    <cellStyle name="Normal 16 2 2 2" xfId="2247" xr:uid="{BDBAA32E-FB9D-4E1A-93C3-3E7E2F28B3C6}"/>
    <cellStyle name="Normal 16 2 3" xfId="2248" xr:uid="{9F873E1C-B4AF-4CEE-A2FA-FF2EF30F0DAF}"/>
    <cellStyle name="Normal 16 20" xfId="2249" xr:uid="{AF4E336F-341F-4774-9F10-3D2C1C5CDF6A}"/>
    <cellStyle name="Normal 16 20 2" xfId="2250" xr:uid="{380AEAAB-1679-412B-BBF1-9EEA0CF9C5F2}"/>
    <cellStyle name="Normal 16 21" xfId="2251" xr:uid="{BA283406-82EC-4854-BF61-2BC6870A964B}"/>
    <cellStyle name="Normal 16 21 2" xfId="2252" xr:uid="{01770CB4-E1C6-4245-9DFE-3B315F7F8B8C}"/>
    <cellStyle name="Normal 16 22" xfId="2253" xr:uid="{6434A311-0BB2-4B14-B294-02A7D78C5E80}"/>
    <cellStyle name="Normal 16 22 2" xfId="2254" xr:uid="{F5BA2577-6359-48E5-9F74-A66901352E2C}"/>
    <cellStyle name="Normal 16 23" xfId="2255" xr:uid="{756DA7A3-9A05-4651-8133-FAB4B9AD062D}"/>
    <cellStyle name="Normal 16 3" xfId="2256" xr:uid="{2D986653-CBAE-4004-B42E-B5E636CE382A}"/>
    <cellStyle name="Normal 16 3 2" xfId="2257" xr:uid="{C1B4DD28-0F07-4637-A2F7-182988F818EF}"/>
    <cellStyle name="Normal 16 3 2 2" xfId="2258" xr:uid="{3812F2A2-DC5C-49E4-A0C3-BC81771B37E7}"/>
    <cellStyle name="Normal 16 3 3" xfId="2259" xr:uid="{E87B8F02-3FA8-4495-A89C-A33CE0A40203}"/>
    <cellStyle name="Normal 16 4" xfId="2260" xr:uid="{2486C4E4-BF37-4BC6-8267-DF6B9F85AB35}"/>
    <cellStyle name="Normal 16 4 2" xfId="2261" xr:uid="{226E8D28-DE19-49B0-8672-F3CA84BFCEBC}"/>
    <cellStyle name="Normal 16 4 2 2" xfId="2262" xr:uid="{F0E24ECE-5D2A-4BAE-A493-AF51F8B7854F}"/>
    <cellStyle name="Normal 16 4 3" xfId="2263" xr:uid="{1FA8D765-56E5-4C9E-81C1-9ECDF75AACA5}"/>
    <cellStyle name="Normal 16 5" xfId="2264" xr:uid="{5BFCE045-897F-4964-AF9D-0CF9F23D7195}"/>
    <cellStyle name="Normal 16 5 2" xfId="2265" xr:uid="{1A881F2B-B098-4952-8615-CC2663875244}"/>
    <cellStyle name="Normal 16 5 2 2" xfId="2266" xr:uid="{5F31DA4F-DA1D-4A8E-9D3D-4840881812D8}"/>
    <cellStyle name="Normal 16 5 3" xfId="2267" xr:uid="{F579D90E-2671-4CEA-92B8-15A6A5D12D52}"/>
    <cellStyle name="Normal 16 6" xfId="2268" xr:uid="{0802B953-7714-4F1F-8D14-8EC3F3AE1236}"/>
    <cellStyle name="Normal 16 6 2" xfId="2269" xr:uid="{62FE3AFD-600F-4EC5-A424-7C84956C7E76}"/>
    <cellStyle name="Normal 16 6 2 2" xfId="2270" xr:uid="{3553C662-5B91-4C16-9BC0-C174B48847C5}"/>
    <cellStyle name="Normal 16 6 3" xfId="2271" xr:uid="{800296F5-9D0E-4048-B307-9A10F8C552B2}"/>
    <cellStyle name="Normal 16 7" xfId="2272" xr:uid="{71F59E83-5132-4E2C-AB52-822B1A085AC1}"/>
    <cellStyle name="Normal 16 7 2" xfId="2273" xr:uid="{D2367E4C-2FFB-4A2B-8453-476440553E72}"/>
    <cellStyle name="Normal 16 7 2 2" xfId="2274" xr:uid="{51863813-C55E-4981-966E-296E75E1DA0D}"/>
    <cellStyle name="Normal 16 7 3" xfId="2275" xr:uid="{032D2193-FEA9-4576-B1EE-E4FBC526AE18}"/>
    <cellStyle name="Normal 16 8" xfId="2276" xr:uid="{6FAB1E2C-5B8A-4B12-8CAD-6DB8A35A173A}"/>
    <cellStyle name="Normal 16 8 2" xfId="2277" xr:uid="{887955EB-0A65-4A53-973C-1F5ED69D84DB}"/>
    <cellStyle name="Normal 16 8 2 2" xfId="2278" xr:uid="{384F8AE9-9793-43F7-A6C6-DBEABFF58E63}"/>
    <cellStyle name="Normal 16 8 3" xfId="2279" xr:uid="{B2C447F7-E888-4C2A-9AF8-5F526C34310A}"/>
    <cellStyle name="Normal 16 9" xfId="2280" xr:uid="{BCD5DCC3-A19A-4837-BB7A-4913A5F91105}"/>
    <cellStyle name="Normal 16 9 2" xfId="2281" xr:uid="{499A4571-AD84-4576-8AC6-4EE62CDBA895}"/>
    <cellStyle name="Normal 16 9 2 2" xfId="2282" xr:uid="{C3FA66C9-F9B4-4F45-B5BE-B916546CB93B}"/>
    <cellStyle name="Normal 16 9 3" xfId="2283" xr:uid="{AB93E6DD-1D10-4773-A9A4-ADCEF6DD8AFD}"/>
    <cellStyle name="Normal 160 3 2" xfId="4683" xr:uid="{B060D8CC-0406-4326-8E79-8C96500A8802}"/>
    <cellStyle name="Normal 160 3 2 2" xfId="5170" xr:uid="{B22BDB47-5BCF-471D-82D9-0CF5260B5820}"/>
    <cellStyle name="Normal 17" xfId="2284" xr:uid="{FB7D4576-B438-4211-845A-E3A4D638A9FE}"/>
    <cellStyle name="Normal 17 2" xfId="2285" xr:uid="{80AC033F-FE2A-4084-BBCB-ECED759CE7E2}"/>
    <cellStyle name="Normal 17 2 2" xfId="2286" xr:uid="{B2FB2C10-249D-44A9-8B21-E31DE887A1FB}"/>
    <cellStyle name="Normal 17 2 2 2" xfId="2287" xr:uid="{AA18CE0F-4A9F-41DE-8181-E484E219E317}"/>
    <cellStyle name="Normal 17 2 2 2 2" xfId="2288" xr:uid="{1B8DE348-BA66-4DFF-A146-87ECD20AE185}"/>
    <cellStyle name="Normal 17 2 2 2 2 2" xfId="5041" xr:uid="{44101313-F413-4E14-AF55-123A2A2C5308}"/>
    <cellStyle name="Normal 17 2 2 2 3" xfId="5040" xr:uid="{D8E6A7D6-9296-4BB5-8592-8FD0682162A7}"/>
    <cellStyle name="Normal 17 2 2 3" xfId="2289" xr:uid="{63048F0F-D1D6-44E5-8EA0-063195E1F41E}"/>
    <cellStyle name="Normal 17 2 2 3 2" xfId="5042" xr:uid="{E6408221-6F7B-4872-8C23-CC97D61B7FCC}"/>
    <cellStyle name="Normal 17 2 2 4" xfId="5039" xr:uid="{8F802B2D-7305-46E0-B8FB-24CE04AF987E}"/>
    <cellStyle name="Normal 17 2 3" xfId="2290" xr:uid="{9E852615-18C2-485B-AD95-D67A548215B4}"/>
    <cellStyle name="Normal 17 2 3 2" xfId="2291" xr:uid="{5A3E4690-6615-466D-866F-CD7F227A79D9}"/>
    <cellStyle name="Normal 17 2 3 2 2" xfId="2292" xr:uid="{CD4D5026-AD5F-4632-BE00-2727177D83D7}"/>
    <cellStyle name="Normal 17 2 3 2 2 2" xfId="5045" xr:uid="{1C94DB17-4291-4373-821C-270EF2D3F0F6}"/>
    <cellStyle name="Normal 17 2 3 2 3" xfId="5044" xr:uid="{2F9F57C9-04E9-4E5A-8A5F-237E5BFFDAC5}"/>
    <cellStyle name="Normal 17 2 3 3" xfId="2293" xr:uid="{A24290CC-44C1-483C-8909-FC77315B94E1}"/>
    <cellStyle name="Normal 17 2 3 3 2" xfId="5046" xr:uid="{CC537250-E629-4CF7-A77D-60894C504194}"/>
    <cellStyle name="Normal 17 2 3 4" xfId="5043" xr:uid="{F521FDCA-A064-4A79-AE5B-082D188C638C}"/>
    <cellStyle name="Normal 17 2 4" xfId="2294" xr:uid="{9ED1BB1A-8932-4FA0-8C2A-3B6CC070C877}"/>
    <cellStyle name="Normal 17 2 4 2" xfId="2295" xr:uid="{B7037BA8-AE01-4C08-BA91-C7A135241E82}"/>
    <cellStyle name="Normal 17 2 4 2 2" xfId="5048" xr:uid="{8F945DD2-1FAE-4DBE-B2A7-6AF7C198B210}"/>
    <cellStyle name="Normal 17 2 4 3" xfId="5047" xr:uid="{1D487837-6D1D-4200-B032-149109B41A55}"/>
    <cellStyle name="Normal 17 2 5" xfId="2296" xr:uid="{75CD176C-1D9A-4C2D-AE8B-EFD54872D7F9}"/>
    <cellStyle name="Normal 17 2 5 2" xfId="5049" xr:uid="{EEBECB7A-3798-41A7-81FD-311424E0FD15}"/>
    <cellStyle name="Normal 17 2 6" xfId="5038" xr:uid="{E440EA22-746D-4249-81E1-9D0FD8138912}"/>
    <cellStyle name="Normal 17 3" xfId="2297" xr:uid="{A29DFE9D-597B-4E2E-AE11-92AD74418440}"/>
    <cellStyle name="Normal 17 3 2" xfId="2298" xr:uid="{C3FE22AD-F06D-47D1-A44D-2F11F1918EBA}"/>
    <cellStyle name="Normal 17 4" xfId="2299" xr:uid="{BAF075F3-B590-4FE3-ACEB-B7F9E9F16499}"/>
    <cellStyle name="Normal 17 4 2" xfId="2300" xr:uid="{A4259DB3-61F4-4D39-8B50-70A66554CCA3}"/>
    <cellStyle name="Normal 17 5" xfId="2301" xr:uid="{9F42E880-7B75-488B-B4C8-103408F39337}"/>
    <cellStyle name="Normal 17 5 2" xfId="2302" xr:uid="{ABE1EF7D-7374-42A4-BB47-AF0082B9186A}"/>
    <cellStyle name="Normal 17 6" xfId="2303" xr:uid="{390D5C85-175E-4F50-867D-39D09A364870}"/>
    <cellStyle name="Normal 17 6 2" xfId="2304" xr:uid="{8265E6A6-40C8-45FE-928A-3CE6B5DA467D}"/>
    <cellStyle name="Normal 17 7" xfId="2305" xr:uid="{19EC99BB-8297-4441-88EC-337D3CDFBB3F}"/>
    <cellStyle name="Normal 18" xfId="2306" xr:uid="{756F764E-BBC4-4B7D-BEDF-6DE3AB7F117D}"/>
    <cellStyle name="Normal 18 10" xfId="2307" xr:uid="{61623DA3-E287-44BB-BF46-1A312C215A7D}"/>
    <cellStyle name="Normal 18 10 2" xfId="2308" xr:uid="{51356224-2C07-4E95-A153-9D78018FFE60}"/>
    <cellStyle name="Normal 18 10 2 2" xfId="2309" xr:uid="{42DD3FFF-5327-4556-95B1-9A7001A2506D}"/>
    <cellStyle name="Normal 18 10 3" xfId="2310" xr:uid="{3A6F35B1-AD73-479E-91B7-1A02937C19AB}"/>
    <cellStyle name="Normal 18 11" xfId="2311" xr:uid="{237E3ED8-700D-4D4A-862A-EC0B20D0A7B2}"/>
    <cellStyle name="Normal 18 11 2" xfId="2312" xr:uid="{E09881F9-1FDE-4970-8456-42F503D3B906}"/>
    <cellStyle name="Normal 18 11 2 2" xfId="2313" xr:uid="{D87A3868-54CD-4982-974D-001CFA7ED3B0}"/>
    <cellStyle name="Normal 18 11 3" xfId="2314" xr:uid="{3F34B386-C4BB-42F8-8EC6-EF2BB55F8281}"/>
    <cellStyle name="Normal 18 12" xfId="2315" xr:uid="{B2A37F8A-E5B0-496B-B956-F06155285656}"/>
    <cellStyle name="Normal 18 12 2" xfId="2316" xr:uid="{FB1FD9D2-25FA-448A-A2EA-B935AC2D3243}"/>
    <cellStyle name="Normal 18 12 2 2" xfId="2317" xr:uid="{2C437F30-BC10-432A-941B-AF9E410631DE}"/>
    <cellStyle name="Normal 18 12 3" xfId="2318" xr:uid="{A020CF53-A382-4577-AF4C-BD1243327FB7}"/>
    <cellStyle name="Normal 18 13" xfId="2319" xr:uid="{59A5D88E-AC56-4BF9-8FC2-7C95FDAA5DF8}"/>
    <cellStyle name="Normal 18 13 2" xfId="2320" xr:uid="{CB1171F5-046D-498A-A834-6C5E40E88BCA}"/>
    <cellStyle name="Normal 18 13 2 2" xfId="2321" xr:uid="{4365E743-2294-4B2B-B6BC-8672222837F9}"/>
    <cellStyle name="Normal 18 13 3" xfId="2322" xr:uid="{B6F947B8-A6EF-4540-BBEC-3BC419F95F65}"/>
    <cellStyle name="Normal 18 14" xfId="2323" xr:uid="{6F2D4F1E-4740-4347-88FE-9EA02BB8BB11}"/>
    <cellStyle name="Normal 18 14 2" xfId="2324" xr:uid="{37862C76-9A7C-422D-B949-BCE940DC2596}"/>
    <cellStyle name="Normal 18 14 2 2" xfId="2325" xr:uid="{30DC6A27-2D85-4CF3-B143-994E5AFCDFBB}"/>
    <cellStyle name="Normal 18 14 3" xfId="2326" xr:uid="{B60E3F6D-F64F-42A6-9A47-2AD41B11EAF0}"/>
    <cellStyle name="Normal 18 15" xfId="2327" xr:uid="{0AF852F7-533E-473E-B250-A027B6FD65E4}"/>
    <cellStyle name="Normal 18 15 2" xfId="2328" xr:uid="{4966CBE7-0C7C-499A-838B-5BFAE77F18BB}"/>
    <cellStyle name="Normal 18 15 2 2" xfId="2329" xr:uid="{DDEB5737-1313-4BD0-B0AE-AC0B2D9D715E}"/>
    <cellStyle name="Normal 18 15 3" xfId="2330" xr:uid="{613A0D2F-747A-43D3-9524-238F32B78F7C}"/>
    <cellStyle name="Normal 18 16" xfId="2331" xr:uid="{236CF775-D3D4-4094-9CD8-4D23ABBA4F9A}"/>
    <cellStyle name="Normal 18 16 2" xfId="2332" xr:uid="{BA5BF620-D5ED-4514-A8E4-48EBB73B2FD7}"/>
    <cellStyle name="Normal 18 17" xfId="2333" xr:uid="{7B433701-01B3-453E-B965-2085F5D98BF9}"/>
    <cellStyle name="Normal 18 17 2" xfId="2334" xr:uid="{FDC863F4-B028-4F48-89DE-4E71A733E637}"/>
    <cellStyle name="Normal 18 18" xfId="2335" xr:uid="{929B7C2A-206A-462F-BA24-F78B6B03352E}"/>
    <cellStyle name="Normal 18 18 2" xfId="2336" xr:uid="{BE34CBE7-3F6B-4980-9A93-6B4334DBD3BD}"/>
    <cellStyle name="Normal 18 19" xfId="2337" xr:uid="{5492EF5C-4036-46D5-9206-F0327937D785}"/>
    <cellStyle name="Normal 18 19 2" xfId="2338" xr:uid="{A7C1D671-490B-4029-A64B-DB893196AE49}"/>
    <cellStyle name="Normal 18 2" xfId="2339" xr:uid="{DEBB0F5A-BF97-4695-9154-950CC9ACE063}"/>
    <cellStyle name="Normal 18 2 2" xfId="2340" xr:uid="{5FBAAD65-D963-4365-B357-BA14D6AB9351}"/>
    <cellStyle name="Normal 18 2 2 2" xfId="2341" xr:uid="{FF3122B2-E254-4704-AA18-C7ABFA159A6A}"/>
    <cellStyle name="Normal 18 2 3" xfId="2342" xr:uid="{33FDF0F1-688F-415D-A404-6AA04204C567}"/>
    <cellStyle name="Normal 18 20" xfId="2343" xr:uid="{6C2EFDC0-A3CF-4946-BB71-6678D817B64E}"/>
    <cellStyle name="Normal 18 20 2" xfId="2344" xr:uid="{6E1FFE73-7F29-4704-8F06-4E26D2C10911}"/>
    <cellStyle name="Normal 18 21" xfId="2345" xr:uid="{9DEBA84A-7BD4-4596-9212-C2D4BE0A27D1}"/>
    <cellStyle name="Normal 18 21 2" xfId="2346" xr:uid="{9ED16D27-32DF-454D-98C4-0715D5656DB7}"/>
    <cellStyle name="Normal 18 22" xfId="2347" xr:uid="{A19D685A-36E0-43FA-AA39-FA7B0895FC78}"/>
    <cellStyle name="Normal 18 3" xfId="2348" xr:uid="{A43E6350-844C-41BF-A1F5-5161E51BBAB3}"/>
    <cellStyle name="Normal 18 3 2" xfId="2349" xr:uid="{1E5A32A7-CE64-4917-857C-875AB10D03DE}"/>
    <cellStyle name="Normal 18 3 2 2" xfId="2350" xr:uid="{8571B7E4-580C-4D96-A5E2-2E08C16587A9}"/>
    <cellStyle name="Normal 18 3 3" xfId="2351" xr:uid="{DDCE6944-C8C0-4E1B-BCBD-5A4F4C6614FB}"/>
    <cellStyle name="Normal 18 4" xfId="2352" xr:uid="{4921FA5A-B274-4F33-B8BB-198CB3F562A9}"/>
    <cellStyle name="Normal 18 4 2" xfId="2353" xr:uid="{2D0EF77A-5C5B-404A-9AB4-70777A805E20}"/>
    <cellStyle name="Normal 18 4 2 2" xfId="2354" xr:uid="{7B0EB9EC-6A6C-45C5-9687-E94F806CF81A}"/>
    <cellStyle name="Normal 18 4 3" xfId="2355" xr:uid="{E8CCCAD6-B13B-4F2E-9B48-B3E6DE9E129A}"/>
    <cellStyle name="Normal 18 5" xfId="2356" xr:uid="{E8C8249C-F129-4253-8AF8-1A6C18DBEE74}"/>
    <cellStyle name="Normal 18 5 2" xfId="2357" xr:uid="{F69EB73E-3D4F-481E-A35B-50C901BA1496}"/>
    <cellStyle name="Normal 18 5 2 2" xfId="2358" xr:uid="{973B2C02-6A6A-4934-A71B-80D9C3C600E2}"/>
    <cellStyle name="Normal 18 5 3" xfId="2359" xr:uid="{14767B0A-934D-48C6-8B09-6E01572C7191}"/>
    <cellStyle name="Normal 18 6" xfId="2360" xr:uid="{BD7331C0-8891-4C01-ADF4-3DCCA9AF4C18}"/>
    <cellStyle name="Normal 18 6 2" xfId="2361" xr:uid="{BA385615-97A3-4920-88AA-9AE90DF99421}"/>
    <cellStyle name="Normal 18 6 2 2" xfId="2362" xr:uid="{FC32A466-3845-4C96-8155-4EB52FB7415D}"/>
    <cellStyle name="Normal 18 6 3" xfId="2363" xr:uid="{702DBF43-34DC-40B8-86F9-EB67CA358B89}"/>
    <cellStyle name="Normal 18 7" xfId="2364" xr:uid="{CA54292C-70D8-4024-B3DC-B9F33DB97B93}"/>
    <cellStyle name="Normal 18 7 2" xfId="2365" xr:uid="{65D435F9-A601-4F62-A045-79F6E5396BD3}"/>
    <cellStyle name="Normal 18 7 2 2" xfId="2366" xr:uid="{0E4C397E-684D-43C5-915E-0FB158236E77}"/>
    <cellStyle name="Normal 18 7 3" xfId="2367" xr:uid="{05F93903-491D-489A-A33F-4AAE4C9AD4CE}"/>
    <cellStyle name="Normal 18 8" xfId="2368" xr:uid="{EFCBBD75-8D25-4A58-9EE5-C42AD97F9EAA}"/>
    <cellStyle name="Normal 18 8 2" xfId="2369" xr:uid="{3A7868C3-0573-423B-89B2-4A92EAC31D1D}"/>
    <cellStyle name="Normal 18 8 2 2" xfId="2370" xr:uid="{291FCD27-9589-476A-9CE0-DF602F932621}"/>
    <cellStyle name="Normal 18 8 3" xfId="2371" xr:uid="{EBBBBF88-71AF-43DD-A0EB-B55DA50966C5}"/>
    <cellStyle name="Normal 18 9" xfId="2372" xr:uid="{83F8DE5F-E5EB-4317-82CC-FBBD39EBAD55}"/>
    <cellStyle name="Normal 18 9 2" xfId="2373" xr:uid="{E4869C44-DE0F-42FF-B0DE-2FBE5A9F2A73}"/>
    <cellStyle name="Normal 18 9 2 2" xfId="2374" xr:uid="{3C36F2E8-F76E-4210-9B82-14C81D887391}"/>
    <cellStyle name="Normal 18 9 3" xfId="2375" xr:uid="{39CBB1A2-1943-43CC-9CFA-8624146D66A9}"/>
    <cellStyle name="Normal 19" xfId="2376" xr:uid="{ED60109A-DA1A-429E-A73E-7C8ED2CE7D0F}"/>
    <cellStyle name="Normal 19 10" xfId="2377" xr:uid="{9FA5A3DA-BAEF-4CE8-B21A-A90DD02AAEE1}"/>
    <cellStyle name="Normal 19 10 2" xfId="2378" xr:uid="{C66E39D9-8F51-448B-BA4D-B8AC21182458}"/>
    <cellStyle name="Normal 19 10 2 2" xfId="2379" xr:uid="{863D3FC0-6CC9-4B9E-83E2-B8CF62CFA384}"/>
    <cellStyle name="Normal 19 10 3" xfId="2380" xr:uid="{6A6E9091-F8A8-4FC0-A1B7-3E9DB81BD869}"/>
    <cellStyle name="Normal 19 11" xfId="2381" xr:uid="{BA84DD99-FC71-4287-87D1-20BD13992A8F}"/>
    <cellStyle name="Normal 19 11 2" xfId="2382" xr:uid="{E04D4ADA-F5CE-4ADC-8875-362CECC152FE}"/>
    <cellStyle name="Normal 19 11 2 2" xfId="2383" xr:uid="{001744A9-F380-4413-846B-803264C60DBE}"/>
    <cellStyle name="Normal 19 11 3" xfId="2384" xr:uid="{91D20481-FCED-4735-824D-E0F6D6A1DAE8}"/>
    <cellStyle name="Normal 19 12" xfId="2385" xr:uid="{685F4ACF-5CD7-426C-9450-E26CEDABA8EC}"/>
    <cellStyle name="Normal 19 12 2" xfId="2386" xr:uid="{905DA246-E7E5-4C61-8E84-0772EAEF32E8}"/>
    <cellStyle name="Normal 19 12 2 2" xfId="2387" xr:uid="{DA7A662A-67BB-49D5-A2B5-DDE38ACE99EB}"/>
    <cellStyle name="Normal 19 12 3" xfId="2388" xr:uid="{FD7761C8-FC82-45F9-AA78-5B33C204448A}"/>
    <cellStyle name="Normal 19 13" xfId="2389" xr:uid="{8ADD9CD7-D1C4-41FF-94E4-4E1ABE0F6EC6}"/>
    <cellStyle name="Normal 19 13 2" xfId="2390" xr:uid="{D27F4161-0087-4C56-AFE8-323836CF9ADD}"/>
    <cellStyle name="Normal 19 13 2 2" xfId="2391" xr:uid="{6EB8E566-A240-4444-9152-088AF777B9F4}"/>
    <cellStyle name="Normal 19 13 3" xfId="2392" xr:uid="{8237C231-8F8D-4E35-ABE3-A01C4D4CFAF4}"/>
    <cellStyle name="Normal 19 14" xfId="2393" xr:uid="{14313DA5-D629-4B6A-9046-FCC376A86452}"/>
    <cellStyle name="Normal 19 14 2" xfId="2394" xr:uid="{5B946488-7BA6-41A9-9177-6A8DF528DFFE}"/>
    <cellStyle name="Normal 19 14 2 2" xfId="2395" xr:uid="{BE3C9032-E3D6-45DB-806A-B75660FEF692}"/>
    <cellStyle name="Normal 19 14 3" xfId="2396" xr:uid="{5F2B4556-4703-4DAE-B706-EFD2B6C7C946}"/>
    <cellStyle name="Normal 19 15" xfId="2397" xr:uid="{114BF272-2F74-4A82-8FF2-E793D609DA2D}"/>
    <cellStyle name="Normal 19 15 2" xfId="2398" xr:uid="{CBF5B6B2-BAC2-4C3D-AB5B-7765BEB6A350}"/>
    <cellStyle name="Normal 19 15 2 2" xfId="2399" xr:uid="{C62231A7-7BCB-4E29-B78E-2F973760AB00}"/>
    <cellStyle name="Normal 19 15 3" xfId="2400" xr:uid="{BC5EB398-C8B8-4140-83F4-725EF4FE2F8A}"/>
    <cellStyle name="Normal 19 16" xfId="2401" xr:uid="{23338C47-8FF3-483F-8EB5-194DEA334395}"/>
    <cellStyle name="Normal 19 16 2" xfId="2402" xr:uid="{F3317657-34F4-4B6F-96AD-AC858DEBBCD9}"/>
    <cellStyle name="Normal 19 17" xfId="2403" xr:uid="{39D49566-ED57-4CCD-8A02-3E99927338E8}"/>
    <cellStyle name="Normal 19 17 2" xfId="2404" xr:uid="{92EF4782-53AB-43EB-BB9D-9F9F7359882E}"/>
    <cellStyle name="Normal 19 18" xfId="2405" xr:uid="{1CB29E41-F893-4783-9CA6-A1189F8914DD}"/>
    <cellStyle name="Normal 19 18 2" xfId="2406" xr:uid="{D2279D0C-4D89-421A-AD14-A614F3B35C82}"/>
    <cellStyle name="Normal 19 19" xfId="2407" xr:uid="{1B2785F2-2907-4E24-8B5D-9891DBAD18B2}"/>
    <cellStyle name="Normal 19 19 2" xfId="2408" xr:uid="{7BB8517D-65C2-4BE3-BCC5-FE1B2BEC1190}"/>
    <cellStyle name="Normal 19 2" xfId="2409" xr:uid="{F981C2A7-9974-43A6-8F36-56FE1ADAA4E3}"/>
    <cellStyle name="Normal 19 2 2" xfId="2410" xr:uid="{CF0B1750-7961-49A3-B3B4-39088D63CCF6}"/>
    <cellStyle name="Normal 19 2 2 2" xfId="2411" xr:uid="{D3B1A926-54EE-49AB-99CB-AC4C79125C17}"/>
    <cellStyle name="Normal 19 2 3" xfId="2412" xr:uid="{A46431BC-145B-4A22-89BF-78822A840619}"/>
    <cellStyle name="Normal 19 20" xfId="2413" xr:uid="{E1DBE1EC-149F-4B00-8B03-2A6CF3CA7B63}"/>
    <cellStyle name="Normal 19 20 2" xfId="2414" xr:uid="{BDEDA684-0DFE-4D93-B2A3-081F71917C90}"/>
    <cellStyle name="Normal 19 21" xfId="2415" xr:uid="{2B1D85F0-212E-4DBF-BF29-DAA3E2583397}"/>
    <cellStyle name="Normal 19 21 2" xfId="2416" xr:uid="{4784D29D-CAB0-4583-B16B-76514F35AE08}"/>
    <cellStyle name="Normal 19 22" xfId="2417" xr:uid="{8E1EB5DB-1498-41F4-BDCE-362BD9135CBA}"/>
    <cellStyle name="Normal 19 3" xfId="2418" xr:uid="{559E9CB8-78EB-4A2A-8857-A74468A0A863}"/>
    <cellStyle name="Normal 19 3 2" xfId="2419" xr:uid="{25E1AD16-BD1B-4018-8BCC-22DBDEFE5FA7}"/>
    <cellStyle name="Normal 19 3 2 2" xfId="2420" xr:uid="{0A0E7E35-CD49-4815-AFEA-9A3802E17A7E}"/>
    <cellStyle name="Normal 19 3 3" xfId="2421" xr:uid="{D663F0CE-2064-44C1-984B-14071FA705BB}"/>
    <cellStyle name="Normal 19 4" xfId="2422" xr:uid="{44F223C1-D87E-45EF-8C03-E561ECDCE2A6}"/>
    <cellStyle name="Normal 19 4 2" xfId="2423" xr:uid="{6045EEBD-FF39-4297-BE16-0B48E97672BF}"/>
    <cellStyle name="Normal 19 4 2 2" xfId="2424" xr:uid="{BEEB669E-B920-4100-B7F5-4F4E82F011B8}"/>
    <cellStyle name="Normal 19 4 3" xfId="2425" xr:uid="{57099220-C31E-45D3-9C68-CB290347C637}"/>
    <cellStyle name="Normal 19 5" xfId="2426" xr:uid="{DA92DA2D-5AC4-42E0-98FB-13B25FDC342A}"/>
    <cellStyle name="Normal 19 5 2" xfId="2427" xr:uid="{7E84BEAE-0218-4389-9F6A-95E31D4AB224}"/>
    <cellStyle name="Normal 19 5 2 2" xfId="2428" xr:uid="{02267C29-57B7-4DF8-9E6A-6C51E36E1498}"/>
    <cellStyle name="Normal 19 5 3" xfId="2429" xr:uid="{4A663724-DC20-477A-AED8-D8FCAB9E3952}"/>
    <cellStyle name="Normal 19 6" xfId="2430" xr:uid="{14B2066A-698E-449D-BFB2-F57DA6F7C1AA}"/>
    <cellStyle name="Normal 19 6 2" xfId="2431" xr:uid="{920CE044-2DB0-4FC9-A8EF-0EB9D03BD7BF}"/>
    <cellStyle name="Normal 19 6 2 2" xfId="2432" xr:uid="{F41486FF-FECD-45AF-B65F-1722B054BD39}"/>
    <cellStyle name="Normal 19 6 3" xfId="2433" xr:uid="{FC36C9FD-C2E7-4A1E-9CB3-6A516BEBFFB2}"/>
    <cellStyle name="Normal 19 7" xfId="2434" xr:uid="{1183189F-8E84-499F-8859-B13BDDC0082E}"/>
    <cellStyle name="Normal 19 7 2" xfId="2435" xr:uid="{4803A4A2-421A-4E68-A38B-8D1ED5594145}"/>
    <cellStyle name="Normal 19 7 2 2" xfId="2436" xr:uid="{1B9312AA-A466-42C4-A5ED-DF4AAEB064E1}"/>
    <cellStyle name="Normal 19 7 3" xfId="2437" xr:uid="{6383C371-1B10-40FD-B820-438CCCB7DA90}"/>
    <cellStyle name="Normal 19 8" xfId="2438" xr:uid="{9A8FCAB3-6F25-4E0F-A563-9F63550E51F2}"/>
    <cellStyle name="Normal 19 8 2" xfId="2439" xr:uid="{C0461348-EB11-47F9-B2FB-174369EE0098}"/>
    <cellStyle name="Normal 19 8 2 2" xfId="2440" xr:uid="{1EAD0894-68D3-41E0-985C-EF9AF8C4E43D}"/>
    <cellStyle name="Normal 19 8 3" xfId="2441" xr:uid="{61BF9FA1-0717-4DBA-9B3D-76158BAEF744}"/>
    <cellStyle name="Normal 19 9" xfId="2442" xr:uid="{6BE41F2B-C6EB-4CF1-8A9D-75C8424389C5}"/>
    <cellStyle name="Normal 19 9 2" xfId="2443" xr:uid="{89EE53EC-7158-4A55-A7AA-24F0BDAFA5C0}"/>
    <cellStyle name="Normal 19 9 2 2" xfId="2444" xr:uid="{306DF5CF-1716-4906-9DEB-0609D35BE4DD}"/>
    <cellStyle name="Normal 19 9 3" xfId="2445" xr:uid="{226E3B50-64B0-4E82-9065-D97E6898CA21}"/>
    <cellStyle name="Normal 2" xfId="127" xr:uid="{8D4029AF-5EB3-4D30-825A-3F9D59C987EA}"/>
    <cellStyle name="Normal 2 10" xfId="2446" xr:uid="{B24E9B53-42DB-49C7-B347-03013FD78EC6}"/>
    <cellStyle name="Normal 2 10 2" xfId="2447" xr:uid="{4A65507C-F43F-4A19-B492-16ED364B8E00}"/>
    <cellStyle name="Normal 2 10 2 2" xfId="2448" xr:uid="{B3AA9C55-2037-4598-8C19-097DCEAE1CD2}"/>
    <cellStyle name="Normal 2 10 3" xfId="2449" xr:uid="{FD911FB2-C793-4771-99C3-7B094DA3D6DB}"/>
    <cellStyle name="Normal 2 11" xfId="2450" xr:uid="{43665BE4-4928-4761-8707-214BB03B1723}"/>
    <cellStyle name="Normal 2 11 2" xfId="2451" xr:uid="{F3B9A274-8995-48A9-971C-F8B4EB883F96}"/>
    <cellStyle name="Normal 2 11 2 2" xfId="2452" xr:uid="{29A881CF-679E-45A5-8B27-8B0AAD5D073B}"/>
    <cellStyle name="Normal 2 11 3" xfId="2453" xr:uid="{E5C314EE-7F32-4B89-84B6-842414E34942}"/>
    <cellStyle name="Normal 2 12" xfId="2454" xr:uid="{B5CEE5AA-F2B4-4628-A216-27AE700C9596}"/>
    <cellStyle name="Normal 2 12 2" xfId="2455" xr:uid="{2E7EBE1D-9401-4B91-8643-7DC850C29D95}"/>
    <cellStyle name="Normal 2 12 2 2" xfId="2456" xr:uid="{65D6FCBF-44DA-4C0A-81F8-8AAEC4E8ACBD}"/>
    <cellStyle name="Normal 2 12 3" xfId="2457" xr:uid="{65965D19-330C-42F5-8E3A-B34D0224B5C9}"/>
    <cellStyle name="Normal 2 13" xfId="2458" xr:uid="{288181F7-44CD-4D39-AD11-C0EAF6B76D5F}"/>
    <cellStyle name="Normal 2 13 2" xfId="2459" xr:uid="{39CA288D-005D-4152-8AB9-35E5A74698F9}"/>
    <cellStyle name="Normal 2 13 2 2" xfId="2460" xr:uid="{E58314E3-920F-47C8-AA24-9CCAB11DDB21}"/>
    <cellStyle name="Normal 2 13 3" xfId="2461" xr:uid="{023F0278-B018-4704-944F-3D74959A0792}"/>
    <cellStyle name="Normal 2 14" xfId="2462" xr:uid="{4825C567-CD6D-4ADA-8068-5520A17C7BD1}"/>
    <cellStyle name="Normal 2 14 2" xfId="2463" xr:uid="{AA0FDFA4-FD24-4230-9BD3-A4293CBEA544}"/>
    <cellStyle name="Normal 2 14 2 2" xfId="2464" xr:uid="{C978D4C7-D144-49F6-90D8-625F11825D02}"/>
    <cellStyle name="Normal 2 14 3" xfId="2465" xr:uid="{E7FBF002-204E-4ECE-B12C-733F95484E98}"/>
    <cellStyle name="Normal 2 15" xfId="2466" xr:uid="{3F09EA0A-2AEC-45F1-882E-F75A5C133AFF}"/>
    <cellStyle name="Normal 2 15 2" xfId="2467" xr:uid="{BC7B0512-19BA-4514-8AEC-3B15297F617F}"/>
    <cellStyle name="Normal 2 15 2 2" xfId="2468" xr:uid="{6B57186F-992E-46B1-98EB-F9AF4E45ADD6}"/>
    <cellStyle name="Normal 2 15 3" xfId="2469" xr:uid="{E156D180-995D-4D9B-BD15-724D077CF73A}"/>
    <cellStyle name="Normal 2 16" xfId="2470" xr:uid="{F8B62EAC-4B21-4E3E-B918-A05FB826276C}"/>
    <cellStyle name="Normal 2 16 2" xfId="2471" xr:uid="{F4E37AE4-D1A0-4909-B016-EE405742288A}"/>
    <cellStyle name="Normal 2 17" xfId="2472" xr:uid="{CA485207-294D-4C73-B119-02B6612269C5}"/>
    <cellStyle name="Normal 2 17 2" xfId="2473" xr:uid="{034A6A0D-D160-4518-BB22-44798D72C7E2}"/>
    <cellStyle name="Normal 2 18" xfId="2474" xr:uid="{003420F1-B57E-4777-94C2-F67146581BA7}"/>
    <cellStyle name="Normal 2 18 2" xfId="2475" xr:uid="{E12C616E-10FD-4777-804E-61155EFC9F3E}"/>
    <cellStyle name="Normal 2 19" xfId="2476" xr:uid="{909D4974-3194-4714-8E6E-BE8E01456202}"/>
    <cellStyle name="Normal 2 19 2" xfId="2477" xr:uid="{9A9A0F42-543C-4BB4-B297-67BACDDE369D}"/>
    <cellStyle name="Normal 2 19 2 2" xfId="2478" xr:uid="{D7D272CA-4510-47D8-9DC9-A81BEB2DA31C}"/>
    <cellStyle name="Normal 2 19 2 2 2" xfId="5052" xr:uid="{0273A35F-657B-48EC-B49F-4107B6FF70B2}"/>
    <cellStyle name="Normal 2 19 2 3" xfId="5051" xr:uid="{395FB089-7558-4540-AD3A-1D4C563DB64D}"/>
    <cellStyle name="Normal 2 19 3" xfId="2479" xr:uid="{66068955-1C22-437C-8C6D-D45C287614B3}"/>
    <cellStyle name="Normal 2 19 3 2" xfId="5053" xr:uid="{645D6E67-BA21-4298-942E-606435D842F7}"/>
    <cellStyle name="Normal 2 19 4" xfId="5050" xr:uid="{3848C9BB-B68B-4512-8A2C-2CA9BDD77036}"/>
    <cellStyle name="Normal 2 2" xfId="128" xr:uid="{F6B7F1F4-7C8F-4A16-844C-7C1FE7A65E59}"/>
    <cellStyle name="Normal 2 2 10" xfId="2480" xr:uid="{12352D71-EC5A-4B30-B7A7-6E6542013328}"/>
    <cellStyle name="Normal 2 2 2" xfId="2481" xr:uid="{90019E21-A25A-4258-BE8E-043443718B25}"/>
    <cellStyle name="Normal 2 2 2 2" xfId="2482" xr:uid="{91524E4E-FD4C-44B2-8082-9BF290CE31BE}"/>
    <cellStyle name="Normal 2 2 3" xfId="2483" xr:uid="{4CF1B6BD-9668-4EC4-81C3-63492680DAEF}"/>
    <cellStyle name="Normal 2 2 3 2" xfId="2484" xr:uid="{A7F1CB1E-39F5-4401-A078-9A216421D424}"/>
    <cellStyle name="Normal 2 2 4" xfId="2485" xr:uid="{8F66A931-D2C1-4332-829B-3EC2AD91C5D8}"/>
    <cellStyle name="Normal 2 2 4 2" xfId="2486" xr:uid="{D60023FA-2D77-447C-85AD-5AA9A6BE516B}"/>
    <cellStyle name="Normal 2 2 5" xfId="2487" xr:uid="{CA9A6223-E62F-4E80-A949-79105B18D8CF}"/>
    <cellStyle name="Normal 2 2 5 2" xfId="2488" xr:uid="{FED311F5-1264-4FF9-89DC-0BE074681E5D}"/>
    <cellStyle name="Normal 2 2 6" xfId="2489" xr:uid="{DD36F12F-DEBC-47A7-9F3F-921A172CC3C9}"/>
    <cellStyle name="Normal 2 2 6 2" xfId="2490" xr:uid="{67104575-EE35-492D-919A-93230819F9AC}"/>
    <cellStyle name="Normal 2 2 7" xfId="2491" xr:uid="{25B2C915-1DD8-48D4-B750-819430EF55D6}"/>
    <cellStyle name="Normal 2 2 7 2" xfId="2492" xr:uid="{9FA17460-0637-46D2-9755-37B73074CE5F}"/>
    <cellStyle name="Normal 2 2 8" xfId="2493" xr:uid="{D8EE1F51-B9FF-4C24-9ABC-7AE88C3264DD}"/>
    <cellStyle name="Normal 2 2 8 2" xfId="2494" xr:uid="{A4C6817B-ABF4-4E01-8F29-7AF514A0A11D}"/>
    <cellStyle name="Normal 2 2 9" xfId="2495" xr:uid="{60A3212E-B814-4B70-B642-4597813DE34E}"/>
    <cellStyle name="Normal 2 20" xfId="2496" xr:uid="{71454276-7F61-4AD0-B43B-0C4A14A58674}"/>
    <cellStyle name="Normal 2 21" xfId="2497" xr:uid="{12FA52F6-006B-4551-BCC4-96CC2D5E082B}"/>
    <cellStyle name="Normal 2 22" xfId="2498" xr:uid="{E0F46FDD-86A2-4228-9631-AAE7FAF8B36B}"/>
    <cellStyle name="Normal 2 23" xfId="4687" xr:uid="{046AA10C-1907-42CC-B17C-DD17D8889066}"/>
    <cellStyle name="Normal 2 3" xfId="2499" xr:uid="{C2B927C0-B221-4D1C-8141-7515FF12E57D}"/>
    <cellStyle name="Normal 2 3 2" xfId="2500" xr:uid="{C29C0CF4-7D20-445A-A13A-2361E42C225E}"/>
    <cellStyle name="Normal 2 3 2 2" xfId="2501" xr:uid="{F891E14D-FF11-429B-ADCD-50BBC9E6A66B}"/>
    <cellStyle name="Normal 2 3 3" xfId="2502" xr:uid="{6EF0E8BD-3E5A-447D-8704-06037A2A65B2}"/>
    <cellStyle name="Normal 2 4" xfId="2503" xr:uid="{6885C7BB-B9F1-4B8E-9A07-9341FC3A0441}"/>
    <cellStyle name="Normal 2 4 2" xfId="2504" xr:uid="{04B752E5-D25F-4690-85D0-96BDE9ED3C27}"/>
    <cellStyle name="Normal 2 4 2 2" xfId="2505" xr:uid="{D5D0DFF3-9534-4B80-AE8C-9C599D025765}"/>
    <cellStyle name="Normal 2 4 3" xfId="2506" xr:uid="{38FBFE56-CDB0-4F77-812C-AB7CF02513DE}"/>
    <cellStyle name="Normal 2 5" xfId="2507" xr:uid="{235C5259-C32D-45B5-8612-B10E8A2FF8D9}"/>
    <cellStyle name="Normal 2 5 2" xfId="2508" xr:uid="{5A466D12-2E52-45C7-A01F-8D7A8C5A71D6}"/>
    <cellStyle name="Normal 2 5 2 2" xfId="2509" xr:uid="{E2A12C5F-F542-449C-BBD3-E4F0B8A2A7D0}"/>
    <cellStyle name="Normal 2 5 3" xfId="2510" xr:uid="{4F3E2625-116D-4D02-9387-0C09027405C0}"/>
    <cellStyle name="Normal 2 6" xfId="2511" xr:uid="{E34055DC-CFB2-4D4A-89C6-5E0ACEF9FF54}"/>
    <cellStyle name="Normal 2 6 2" xfId="2512" xr:uid="{536F24F5-652B-4912-BDCD-968431D07CD4}"/>
    <cellStyle name="Normal 2 6 2 2" xfId="2513" xr:uid="{25947698-FB87-4E15-AC0C-4DF1F7A1880A}"/>
    <cellStyle name="Normal 2 6 3" xfId="2514" xr:uid="{970258DD-3890-42CB-9103-EA6F791AACF6}"/>
    <cellStyle name="Normal 2 7" xfId="2515" xr:uid="{E82B5F8B-DF06-46AE-AA35-55D3388557A1}"/>
    <cellStyle name="Normal 2 7 2" xfId="2516" xr:uid="{45E32D4A-011F-4D56-BAF5-908B63FB2B22}"/>
    <cellStyle name="Normal 2 7 2 2" xfId="2517" xr:uid="{78054C1E-F11C-4EFA-819E-9EE851420686}"/>
    <cellStyle name="Normal 2 7 3" xfId="2518" xr:uid="{0691B752-4B6A-4CA3-809E-C08D218E5A4C}"/>
    <cellStyle name="Normal 2 8" xfId="2519" xr:uid="{FC26C703-CF25-4B85-8DE7-D59A96DDBA7F}"/>
    <cellStyle name="Normal 2 8 2" xfId="2520" xr:uid="{68D08FE8-AC44-44DE-A03A-6B8A0FFA8F75}"/>
    <cellStyle name="Normal 2 8 2 2" xfId="2521" xr:uid="{5A47AE01-F2DF-48E9-862A-E75F98FADD94}"/>
    <cellStyle name="Normal 2 8 3" xfId="2522" xr:uid="{7D10407F-7C71-45A9-8DFB-7DF50009B2C6}"/>
    <cellStyle name="Normal 2 9" xfId="2523" xr:uid="{6866E7A8-2594-4F00-829A-2B3E2B0EBE8A}"/>
    <cellStyle name="Normal 2 9 2" xfId="2524" xr:uid="{88996646-7652-4870-A490-F32DC7FF2170}"/>
    <cellStyle name="Normal 2 9 2 2" xfId="2525" xr:uid="{6794F763-A615-475B-A745-283CDD71189D}"/>
    <cellStyle name="Normal 2 9 3" xfId="2526" xr:uid="{C2A00A0C-4553-408F-878C-B1B93264B28A}"/>
    <cellStyle name="Normal 20" xfId="2527" xr:uid="{79930A7D-A1FC-4BD8-8E3C-A97444EC3C96}"/>
    <cellStyle name="Normal 20 10" xfId="2528" xr:uid="{CA544890-9F1A-4037-ABCC-BA9A92A4BDCE}"/>
    <cellStyle name="Normal 20 10 2" xfId="2529" xr:uid="{1CD8EB52-199C-4074-8FC7-5315C1F54D91}"/>
    <cellStyle name="Normal 20 10 2 2" xfId="2530" xr:uid="{230A7369-A544-454B-8A35-EA4653DE28C1}"/>
    <cellStyle name="Normal 20 10 3" xfId="2531" xr:uid="{6D21C7E9-C93E-496B-8F07-08627C87F674}"/>
    <cellStyle name="Normal 20 10 3 2" xfId="2532" xr:uid="{54C192FE-72F4-4A59-98D1-26E37A5971A4}"/>
    <cellStyle name="Normal 20 10 4" xfId="2533" xr:uid="{034DC275-38F4-4C55-A38F-B2303A5AF58C}"/>
    <cellStyle name="Normal 20 11" xfId="2534" xr:uid="{B7B8C8A3-E2B3-4498-BA95-6BC98B00198D}"/>
    <cellStyle name="Normal 20 11 2" xfId="2535" xr:uid="{3B3F41F0-C5D4-410C-853F-45915DE38FC2}"/>
    <cellStyle name="Normal 20 11 2 2" xfId="2536" xr:uid="{41037458-66CD-43A3-9AC4-63CDD85E29B8}"/>
    <cellStyle name="Normal 20 11 3" xfId="2537" xr:uid="{A764190C-D172-41A8-8FA8-182E84002247}"/>
    <cellStyle name="Normal 20 12" xfId="2538" xr:uid="{BB436726-5FEF-4F50-9CF9-273995749F84}"/>
    <cellStyle name="Normal 20 12 2" xfId="2539" xr:uid="{D4F2BD61-FBD2-4B7A-8405-003B13AB47DF}"/>
    <cellStyle name="Normal 20 12 2 2" xfId="2540" xr:uid="{A8CD0FEC-9403-4777-B653-1F3D89A8AC05}"/>
    <cellStyle name="Normal 20 12 3" xfId="2541" xr:uid="{7227E40F-FE96-4718-ABAC-517A233A63BD}"/>
    <cellStyle name="Normal 20 13" xfId="2542" xr:uid="{4B3B1E23-DE9C-4EAB-AF88-01A351E3BAA9}"/>
    <cellStyle name="Normal 20 13 2" xfId="2543" xr:uid="{173AA01B-5752-412D-B39C-5AD45B667AF4}"/>
    <cellStyle name="Normal 20 13 2 2" xfId="2544" xr:uid="{A433648A-D4C7-4D2B-910E-AD8AA3405029}"/>
    <cellStyle name="Normal 20 13 3" xfId="2545" xr:uid="{48AD59BB-8EE2-4994-99B6-AC6E8FED9430}"/>
    <cellStyle name="Normal 20 14" xfId="2546" xr:uid="{0F8F9F47-BC05-4ADF-909C-1BFA27790CA3}"/>
    <cellStyle name="Normal 20 14 2" xfId="2547" xr:uid="{2FAF27F6-52AF-48C0-8866-C99C31C1B4B6}"/>
    <cellStyle name="Normal 20 14 2 2" xfId="2548" xr:uid="{36F97BCD-3E65-44B5-8487-49018C654D58}"/>
    <cellStyle name="Normal 20 14 3" xfId="2549" xr:uid="{836F4400-83B3-4FF6-8DE9-F47C739E9835}"/>
    <cellStyle name="Normal 20 15" xfId="2550" xr:uid="{499F7B0C-9A06-42F4-ACE8-2A8135FFD936}"/>
    <cellStyle name="Normal 20 15 2" xfId="2551" xr:uid="{F6BF15AA-C4D4-492B-AB53-955C9134D81B}"/>
    <cellStyle name="Normal 20 15 2 2" xfId="2552" xr:uid="{42BD7837-8803-415F-B8C3-2E9456B242BB}"/>
    <cellStyle name="Normal 20 15 3" xfId="2553" xr:uid="{B7D561EA-F725-4B25-BD8C-FBD1B5AF4C27}"/>
    <cellStyle name="Normal 20 16" xfId="2554" xr:uid="{D16BB865-2AEC-485C-8970-9FFF7E432270}"/>
    <cellStyle name="Normal 20 16 2" xfId="2555" xr:uid="{03D6209D-EBF4-40FB-86A2-52B8EB2C8829}"/>
    <cellStyle name="Normal 20 17" xfId="2556" xr:uid="{F63B5C15-F6BA-4184-B11D-097F9E080CC0}"/>
    <cellStyle name="Normal 20 17 2" xfId="2557" xr:uid="{5FB50FE3-4B0C-4A99-834C-4FACA211E508}"/>
    <cellStyle name="Normal 20 18" xfId="2558" xr:uid="{D061B6ED-B761-4823-A0BE-3C5D131C85B8}"/>
    <cellStyle name="Normal 20 18 2" xfId="2559" xr:uid="{5B72E85D-39B5-4AB4-BE24-E49C90DC4ECA}"/>
    <cellStyle name="Normal 20 19" xfId="2560" xr:uid="{02416814-0F11-4A01-B6E8-3A15B9A9E46F}"/>
    <cellStyle name="Normal 20 19 2" xfId="2561" xr:uid="{B0102380-55D8-4E72-9DF7-3EB1309DFD91}"/>
    <cellStyle name="Normal 20 2" xfId="2562" xr:uid="{9ACB6E23-3729-4A78-83B3-ECAB2C875B35}"/>
    <cellStyle name="Normal 20 2 2" xfId="2563" xr:uid="{C31B80B5-5CB6-4A32-B6D4-3171F3AD4CF0}"/>
    <cellStyle name="Normal 20 2 2 2" xfId="2564" xr:uid="{D8AC3CDC-41D3-4828-AF4C-083B998C2186}"/>
    <cellStyle name="Normal 20 2 3" xfId="2565" xr:uid="{68449509-BC13-4164-97A1-A2F1E81E8ADE}"/>
    <cellStyle name="Normal 20 20" xfId="2566" xr:uid="{1512C401-A12F-49F8-9798-84B5AD3B25E8}"/>
    <cellStyle name="Normal 20 20 2" xfId="2567" xr:uid="{CA033F54-FB76-46D5-A280-42401CF92A60}"/>
    <cellStyle name="Normal 20 21" xfId="2568" xr:uid="{0F18E48C-9564-4348-A3BF-FFF70FA3264C}"/>
    <cellStyle name="Normal 20 3" xfId="2569" xr:uid="{7FF80E50-D44C-42A4-BCE5-2EA36F590337}"/>
    <cellStyle name="Normal 20 3 2" xfId="2570" xr:uid="{293A29B7-E3B2-4469-B332-7DED29243384}"/>
    <cellStyle name="Normal 20 3 2 2" xfId="2571" xr:uid="{BB3C19E7-3E84-40DE-99EA-6C4AB462A378}"/>
    <cellStyle name="Normal 20 3 3" xfId="2572" xr:uid="{032C91AD-E601-4EE5-94CF-218449CAFA58}"/>
    <cellStyle name="Normal 20 4" xfId="2573" xr:uid="{9A835621-3401-4C01-9AAA-0EAE1E0BDA8F}"/>
    <cellStyle name="Normal 20 4 2" xfId="2574" xr:uid="{4448C4BF-A2EC-47E3-8CB0-76A038555B0F}"/>
    <cellStyle name="Normal 20 4 2 2" xfId="2575" xr:uid="{4541B8B7-E128-4A87-BF72-B203E5CC13B9}"/>
    <cellStyle name="Normal 20 4 3" xfId="2576" xr:uid="{32007D27-0326-4CF9-A25D-FBE4380F7489}"/>
    <cellStyle name="Normal 20 5" xfId="2577" xr:uid="{6C879F6D-F990-4AF9-A84C-09C2AB000BD3}"/>
    <cellStyle name="Normal 20 5 2" xfId="2578" xr:uid="{EFACDBE5-F74F-4A8A-AD3D-2C900A67E7B5}"/>
    <cellStyle name="Normal 20 5 2 2" xfId="2579" xr:uid="{37A179A8-07A8-46E8-88F0-C24278FE91F2}"/>
    <cellStyle name="Normal 20 5 3" xfId="2580" xr:uid="{5807989A-2D50-48E8-AB2A-EF5D61336F92}"/>
    <cellStyle name="Normal 20 6" xfId="2581" xr:uid="{84A3EED7-859C-4EAF-98E9-29308957E696}"/>
    <cellStyle name="Normal 20 6 2" xfId="2582" xr:uid="{BC8A1687-0D10-4222-9ED5-FC38B210C609}"/>
    <cellStyle name="Normal 20 6 2 2" xfId="2583" xr:uid="{DD3FB12A-EEE2-48A8-9F45-4A56C1DC77FD}"/>
    <cellStyle name="Normal 20 6 3" xfId="2584" xr:uid="{6C10E532-15F4-456D-B9F0-89D2EFB7E887}"/>
    <cellStyle name="Normal 20 7" xfId="2585" xr:uid="{2E6CD599-6AA7-43F3-AB7D-86F6785F81F8}"/>
    <cellStyle name="Normal 20 7 2" xfId="2586" xr:uid="{A80D4501-5D51-4E29-A9FD-33773F499227}"/>
    <cellStyle name="Normal 20 7 2 2" xfId="2587" xr:uid="{C7575086-C14C-4528-A772-5A6EC4A26805}"/>
    <cellStyle name="Normal 20 7 3" xfId="2588" xr:uid="{98803619-4090-4A3E-A093-69465C0EE7C3}"/>
    <cellStyle name="Normal 20 8" xfId="2589" xr:uid="{B462E962-F3EF-4027-9F5B-C3CDA8404D7E}"/>
    <cellStyle name="Normal 20 8 2" xfId="2590" xr:uid="{14CEE7DE-3B14-4910-8BD8-4F3E27049BD0}"/>
    <cellStyle name="Normal 20 8 2 2" xfId="2591" xr:uid="{20CAE9E3-5FC8-4DDC-9298-3104329F044C}"/>
    <cellStyle name="Normal 20 8 3" xfId="2592" xr:uid="{9DB818E6-B5BF-4669-9A89-A75710AEC715}"/>
    <cellStyle name="Normal 20 9" xfId="2593" xr:uid="{D709A653-3C7F-49A5-9E38-907801DE6BA0}"/>
    <cellStyle name="Normal 20 9 2" xfId="2594" xr:uid="{0F2F1B3F-03CD-4857-AC3E-462BEAA4C723}"/>
    <cellStyle name="Normal 20 9 2 2" xfId="2595" xr:uid="{05E2A01E-B344-4D9F-B25B-7187BD23A6DF}"/>
    <cellStyle name="Normal 20 9 3" xfId="2596" xr:uid="{453A886D-4997-4A7A-BBC2-AAD13152A4B3}"/>
    <cellStyle name="Normal 21" xfId="2597" xr:uid="{D842D0B6-9D1C-4B98-A146-2C32659305AF}"/>
    <cellStyle name="Normal 21 10" xfId="2598" xr:uid="{D7D5A60A-E5C1-4C27-A626-A6681F84E5AF}"/>
    <cellStyle name="Normal 21 10 2" xfId="2599" xr:uid="{8ADA560C-71B2-498B-843A-1F0BB5CB3466}"/>
    <cellStyle name="Normal 21 10 2 2" xfId="2600" xr:uid="{8C99FCA6-A8D3-42AE-87A8-17ABC218A00B}"/>
    <cellStyle name="Normal 21 10 3" xfId="2601" xr:uid="{6C98C6CA-C631-40BE-85F3-CB18F7C0B2A9}"/>
    <cellStyle name="Normal 21 11" xfId="2602" xr:uid="{094C1278-DD6A-4561-A027-3075C3A6D492}"/>
    <cellStyle name="Normal 21 11 2" xfId="2603" xr:uid="{7E9E5B97-0814-402F-8ABF-6A4C20C8EB14}"/>
    <cellStyle name="Normal 21 11 2 2" xfId="2604" xr:uid="{2D981416-682C-4EEF-B9AF-7D60FFDCFC87}"/>
    <cellStyle name="Normal 21 11 3" xfId="2605" xr:uid="{435DF101-52DC-4B75-82B2-29399BFFE4A2}"/>
    <cellStyle name="Normal 21 12" xfId="2606" xr:uid="{ABEB70B7-EE5F-4FA9-BCD3-35D5A2206770}"/>
    <cellStyle name="Normal 21 12 2" xfId="2607" xr:uid="{98B72FC8-EE59-4AF1-86F6-79FB4CAD872B}"/>
    <cellStyle name="Normal 21 12 2 2" xfId="2608" xr:uid="{0FF11CFE-D274-4827-BBED-ABAEF244023B}"/>
    <cellStyle name="Normal 21 12 3" xfId="2609" xr:uid="{7D75FB28-FDAF-4857-9A5B-9B7F30426366}"/>
    <cellStyle name="Normal 21 13" xfId="2610" xr:uid="{237BACD2-834F-4F50-AE08-63D96FD4ADF2}"/>
    <cellStyle name="Normal 21 13 2" xfId="2611" xr:uid="{07B23916-84C5-4C7C-A3C7-3A16848D3BDF}"/>
    <cellStyle name="Normal 21 13 2 2" xfId="2612" xr:uid="{F0CFF826-A8AA-4CE9-86A0-B888B214A2F5}"/>
    <cellStyle name="Normal 21 13 3" xfId="2613" xr:uid="{B9D70DBB-9EC6-4DD3-BF0E-B77DCA35A861}"/>
    <cellStyle name="Normal 21 14" xfId="2614" xr:uid="{2EDF4A02-AC27-4C89-852C-204F0EF21011}"/>
    <cellStyle name="Normal 21 14 2" xfId="2615" xr:uid="{B881134A-BA1E-480F-A982-5321A4181ADB}"/>
    <cellStyle name="Normal 21 14 2 2" xfId="2616" xr:uid="{C5936708-DBBA-44E7-A91E-223F069093B0}"/>
    <cellStyle name="Normal 21 14 3" xfId="2617" xr:uid="{80E375D6-753A-46E6-9ADE-2B1FDE700CAB}"/>
    <cellStyle name="Normal 21 15" xfId="2618" xr:uid="{9B436A73-775D-4330-8113-69A801985C85}"/>
    <cellStyle name="Normal 21 15 2" xfId="2619" xr:uid="{7D6AA905-BAEF-4486-914B-02621AE0600F}"/>
    <cellStyle name="Normal 21 15 2 2" xfId="2620" xr:uid="{A522CE1E-0227-40D2-B648-BC775BDF00DD}"/>
    <cellStyle name="Normal 21 15 3" xfId="2621" xr:uid="{28CB42A4-BFD8-4313-B030-BE29A3495198}"/>
    <cellStyle name="Normal 21 16" xfId="2622" xr:uid="{1347F0E8-F5C4-4841-9B5C-017312721F6D}"/>
    <cellStyle name="Normal 21 16 2" xfId="2623" xr:uid="{0751295F-E869-4E96-8AAD-CA9DA3FFDBF6}"/>
    <cellStyle name="Normal 21 17" xfId="2624" xr:uid="{2A8B612A-E87C-4685-9BBC-FDBA4495B8AF}"/>
    <cellStyle name="Normal 21 2" xfId="2625" xr:uid="{B310A229-CFCE-4B36-AB26-45442038849C}"/>
    <cellStyle name="Normal 21 2 2" xfId="2626" xr:uid="{83E3278C-07C0-4A44-99FE-016793C6046B}"/>
    <cellStyle name="Normal 21 2 2 2" xfId="2627" xr:uid="{F0594663-7360-4BCD-9E6F-02516D87C24E}"/>
    <cellStyle name="Normal 21 2 3" xfId="2628" xr:uid="{3B147BEC-0F88-4A5F-AABB-92BBAC24792C}"/>
    <cellStyle name="Normal 21 3" xfId="2629" xr:uid="{72BE4B67-7633-495F-BD3F-CB903CD10D58}"/>
    <cellStyle name="Normal 21 3 2" xfId="2630" xr:uid="{67EC1CFE-AD65-45A5-896B-027894071C2B}"/>
    <cellStyle name="Normal 21 3 2 2" xfId="2631" xr:uid="{474E93FA-7323-4421-8BB2-D4F078FE4D45}"/>
    <cellStyle name="Normal 21 3 3" xfId="2632" xr:uid="{758E6312-4E47-4C26-A18F-5E556C25D992}"/>
    <cellStyle name="Normal 21 4" xfId="2633" xr:uid="{4FEC2A49-EB76-4EFB-A67B-D5355FEC9A8A}"/>
    <cellStyle name="Normal 21 4 2" xfId="2634" xr:uid="{AD9055DC-248C-43D3-B6C0-BA7188872989}"/>
    <cellStyle name="Normal 21 4 2 2" xfId="2635" xr:uid="{B2468B82-5175-4981-B459-38F5E0C57471}"/>
    <cellStyle name="Normal 21 4 3" xfId="2636" xr:uid="{6F72735D-8D47-4BD1-A77B-96CAA26CF06B}"/>
    <cellStyle name="Normal 21 5" xfId="2637" xr:uid="{C604318D-7FD9-44C8-B213-553ACB3945B0}"/>
    <cellStyle name="Normal 21 5 2" xfId="2638" xr:uid="{BF37E721-A97D-49C6-9EC0-7B6B5C85B386}"/>
    <cellStyle name="Normal 21 5 2 2" xfId="2639" xr:uid="{F592C7D7-5A7B-4C82-A371-EC424B5AE182}"/>
    <cellStyle name="Normal 21 5 3" xfId="2640" xr:uid="{11C52758-B191-498F-8B14-4FB3B70FFE2C}"/>
    <cellStyle name="Normal 21 6" xfId="2641" xr:uid="{04A5994B-B15F-4006-9E47-4611A91B3FC3}"/>
    <cellStyle name="Normal 21 6 2" xfId="2642" xr:uid="{D84C1E8F-7C35-4069-89FB-17A9C0850352}"/>
    <cellStyle name="Normal 21 6 2 2" xfId="2643" xr:uid="{99310E16-41A0-47F7-A03E-715F176D864F}"/>
    <cellStyle name="Normal 21 6 3" xfId="2644" xr:uid="{60718874-EE4A-4178-94A9-36850FBCCB82}"/>
    <cellStyle name="Normal 21 7" xfId="2645" xr:uid="{0551A79F-F0D8-4096-A5B6-9F88DE47C743}"/>
    <cellStyle name="Normal 21 7 2" xfId="2646" xr:uid="{A135AD4A-A8FD-4E90-9795-70FBE8C181F9}"/>
    <cellStyle name="Normal 21 7 2 2" xfId="2647" xr:uid="{4A1EAA58-7DD2-4856-84CF-0BCC489ED07B}"/>
    <cellStyle name="Normal 21 7 3" xfId="2648" xr:uid="{0E55B153-734C-400E-AE2E-5F15DB003346}"/>
    <cellStyle name="Normal 21 8" xfId="2649" xr:uid="{D47B5854-3D5C-4F99-A2F0-51FF32EDC18B}"/>
    <cellStyle name="Normal 21 8 2" xfId="2650" xr:uid="{A4ADFA3B-D7B0-40CB-AF8F-5D6F5E90C832}"/>
    <cellStyle name="Normal 21 8 2 2" xfId="2651" xr:uid="{CF87104C-C000-4E03-9C9D-A142523459E8}"/>
    <cellStyle name="Normal 21 8 3" xfId="2652" xr:uid="{654F34F8-3807-4E31-A806-D88EE15A0D6D}"/>
    <cellStyle name="Normal 21 9" xfId="2653" xr:uid="{783785F1-665E-4A26-A078-0E0AE2DE1572}"/>
    <cellStyle name="Normal 21 9 2" xfId="2654" xr:uid="{82ED1521-8F44-46A7-AFCC-838C04F2E7EE}"/>
    <cellStyle name="Normal 21 9 2 2" xfId="2655" xr:uid="{9A1125E7-38D8-4704-842A-79B496740B41}"/>
    <cellStyle name="Normal 21 9 3" xfId="2656" xr:uid="{BE7DA3E3-BF5D-41A7-BF76-CAE03CD5EBF3}"/>
    <cellStyle name="Normal 22" xfId="2657" xr:uid="{A749765E-629E-40C0-832E-B105F6D407F1}"/>
    <cellStyle name="Normal 22 10" xfId="2658" xr:uid="{81962F89-D814-4D18-9633-03D6C3686613}"/>
    <cellStyle name="Normal 22 10 2" xfId="2659" xr:uid="{1A931CC2-C56D-4ADC-B43C-6A005F91098B}"/>
    <cellStyle name="Normal 22 10 2 2" xfId="2660" xr:uid="{69781E6B-A161-480A-AB6A-204ABDEFEADE}"/>
    <cellStyle name="Normal 22 10 3" xfId="2661" xr:uid="{361D899F-5D17-4589-AA38-604F5EF8A6D2}"/>
    <cellStyle name="Normal 22 11" xfId="2662" xr:uid="{78AA8EB2-FCAD-4D03-A98C-C585F5B3E5DB}"/>
    <cellStyle name="Normal 22 11 2" xfId="2663" xr:uid="{4111A742-C284-4BE5-BD4B-9D749780FC95}"/>
    <cellStyle name="Normal 22 11 2 2" xfId="2664" xr:uid="{6DFA9D97-BE0B-419F-B309-E956B55C4D8E}"/>
    <cellStyle name="Normal 22 11 3" xfId="2665" xr:uid="{2384F202-B0F8-463A-9892-F9DD9276F281}"/>
    <cellStyle name="Normal 22 12" xfId="2666" xr:uid="{73BAED4C-7D81-484B-9BBA-0778FED80463}"/>
    <cellStyle name="Normal 22 12 2" xfId="2667" xr:uid="{D7653112-2C16-42F2-B9D0-842A03079F31}"/>
    <cellStyle name="Normal 22 12 2 2" xfId="2668" xr:uid="{C9E7002F-BB83-4460-BE06-8892C84A8F3D}"/>
    <cellStyle name="Normal 22 12 3" xfId="2669" xr:uid="{F7C5618E-3E90-448B-B452-50A35BD99F06}"/>
    <cellStyle name="Normal 22 13" xfId="2670" xr:uid="{8082E80B-FF1E-410C-9D12-940F1DC7393C}"/>
    <cellStyle name="Normal 22 13 2" xfId="2671" xr:uid="{AEB321C2-0EAB-4620-843F-8FFBFE09A93E}"/>
    <cellStyle name="Normal 22 13 2 2" xfId="2672" xr:uid="{40160348-CAA5-45DA-BAA9-2A6B4A7809D0}"/>
    <cellStyle name="Normal 22 13 3" xfId="2673" xr:uid="{FBFCCF42-6532-4B95-9FE2-31E6D6FDB2AD}"/>
    <cellStyle name="Normal 22 14" xfId="2674" xr:uid="{86FB456E-A508-4C68-891A-A443FAA4DE44}"/>
    <cellStyle name="Normal 22 14 2" xfId="2675" xr:uid="{735713EB-D14E-48A1-8C23-05CBFC82E3CC}"/>
    <cellStyle name="Normal 22 14 2 2" xfId="2676" xr:uid="{1A850967-4D32-4108-9F82-E603A450ADFB}"/>
    <cellStyle name="Normal 22 14 3" xfId="2677" xr:uid="{69876C65-BA9A-4B02-A151-29AD1B54EC98}"/>
    <cellStyle name="Normal 22 15" xfId="2678" xr:uid="{43BA4ED1-4D03-4EEC-B61A-0DA97F5449CC}"/>
    <cellStyle name="Normal 22 15 2" xfId="2679" xr:uid="{59B5A48C-C147-4457-A3A6-8008C79F312B}"/>
    <cellStyle name="Normal 22 15 2 2" xfId="2680" xr:uid="{0E581FB8-F865-4748-8B5F-9EE4811E3F8E}"/>
    <cellStyle name="Normal 22 15 3" xfId="2681" xr:uid="{30D4B44A-B934-435F-B62E-FD0367D16075}"/>
    <cellStyle name="Normal 22 16" xfId="2682" xr:uid="{9831E12E-7A38-4477-A666-90ED821ECD6E}"/>
    <cellStyle name="Normal 22 16 2" xfId="2683" xr:uid="{A7126CD2-F10B-4542-9145-7F9366F8BCE5}"/>
    <cellStyle name="Normal 22 17" xfId="2684" xr:uid="{543E5A2B-7577-45CE-BA62-97509E644574}"/>
    <cellStyle name="Normal 22 2" xfId="2685" xr:uid="{7122D56C-A987-4439-91BC-E9EBFC17F4B6}"/>
    <cellStyle name="Normal 22 2 2" xfId="2686" xr:uid="{266D6E6C-CF8B-4785-92F9-B8486BADFD66}"/>
    <cellStyle name="Normal 22 2 2 2" xfId="2687" xr:uid="{2536FC7D-D239-4C73-8D0E-1E8357C257FD}"/>
    <cellStyle name="Normal 22 2 3" xfId="2688" xr:uid="{7381FAF2-9AE6-49B2-9240-3C5C25D38C5E}"/>
    <cellStyle name="Normal 22 3" xfId="2689" xr:uid="{2FB8DEF9-0910-4021-AC12-DCBA2CCBB86B}"/>
    <cellStyle name="Normal 22 3 2" xfId="2690" xr:uid="{FA31FBD1-0B38-45B5-9231-4E6AA9EF3FDC}"/>
    <cellStyle name="Normal 22 3 2 2" xfId="2691" xr:uid="{775A0ACC-6DEB-407D-BC07-D6F07EEA646A}"/>
    <cellStyle name="Normal 22 3 3" xfId="2692" xr:uid="{8EC688E7-918C-4239-BEF0-2B7AE45C7612}"/>
    <cellStyle name="Normal 22 4" xfId="2693" xr:uid="{886A6AF1-C6FC-4627-8DF6-98897F0453A4}"/>
    <cellStyle name="Normal 22 4 2" xfId="2694" xr:uid="{C928C13B-9770-4D9C-A8A9-C576DACF820F}"/>
    <cellStyle name="Normal 22 4 2 2" xfId="2695" xr:uid="{93A72616-E13C-4E1A-98F2-0DDF8D5F5B08}"/>
    <cellStyle name="Normal 22 4 3" xfId="2696" xr:uid="{55A99923-6FBA-499A-BFED-D3D84CA6B2BC}"/>
    <cellStyle name="Normal 22 5" xfId="2697" xr:uid="{657D722D-B6E9-4272-907E-F47A071F81AA}"/>
    <cellStyle name="Normal 22 5 2" xfId="2698" xr:uid="{5FB8E3C0-B559-4EE0-A2FD-8CD1F425DC0F}"/>
    <cellStyle name="Normal 22 5 2 2" xfId="2699" xr:uid="{77994672-C268-4137-8ADF-D59FF02A76C8}"/>
    <cellStyle name="Normal 22 5 3" xfId="2700" xr:uid="{CD5DFCDE-5E0B-4BD1-AC82-08F739FABA0A}"/>
    <cellStyle name="Normal 22 6" xfId="2701" xr:uid="{197452FD-452D-4EC6-B805-CD76438E0F58}"/>
    <cellStyle name="Normal 22 6 2" xfId="2702" xr:uid="{B2ED8EDD-3B2E-488E-9E7D-869001544CC4}"/>
    <cellStyle name="Normal 22 6 2 2" xfId="2703" xr:uid="{B68A39B0-04BA-4D91-83E8-383867B64729}"/>
    <cellStyle name="Normal 22 6 3" xfId="2704" xr:uid="{2781A691-A754-4E26-9CD7-011AC81B85B4}"/>
    <cellStyle name="Normal 22 7" xfId="2705" xr:uid="{9DD5C4AE-4DCF-44A6-9150-5A313F5C09E8}"/>
    <cellStyle name="Normal 22 7 2" xfId="2706" xr:uid="{A674657F-A649-4496-8481-D4C9CA7DB496}"/>
    <cellStyle name="Normal 22 7 2 2" xfId="2707" xr:uid="{333D240A-2C79-44FF-B5FB-F141EBB423E7}"/>
    <cellStyle name="Normal 22 7 3" xfId="2708" xr:uid="{C787FC11-41C2-4430-B27C-C0DA80DB3454}"/>
    <cellStyle name="Normal 22 8" xfId="2709" xr:uid="{950406E3-08D8-449E-9753-03D8F0CAEF96}"/>
    <cellStyle name="Normal 22 8 2" xfId="2710" xr:uid="{AE85B061-7ADE-4505-B9EA-7228E1AD5150}"/>
    <cellStyle name="Normal 22 8 2 2" xfId="2711" xr:uid="{BA26A8A3-DF2C-42B4-8D80-E4AF775DBB16}"/>
    <cellStyle name="Normal 22 8 3" xfId="2712" xr:uid="{A2214B2D-AF81-4F54-A3B4-23A1A0BC56BA}"/>
    <cellStyle name="Normal 22 9" xfId="2713" xr:uid="{29648BCF-FF32-46F3-A1F6-95B9474344E5}"/>
    <cellStyle name="Normal 22 9 2" xfId="2714" xr:uid="{EB705506-D9D2-46C3-9043-5818540092CB}"/>
    <cellStyle name="Normal 22 9 2 2" xfId="2715" xr:uid="{ABACCAEC-DD2F-4729-A351-4326178E49D6}"/>
    <cellStyle name="Normal 22 9 3" xfId="2716" xr:uid="{3F14E066-0ADA-4AD1-8EEC-B534DCCE172C}"/>
    <cellStyle name="Normal 23" xfId="2717" xr:uid="{51207FED-F3AF-45A9-86B7-2F56C0B4E16D}"/>
    <cellStyle name="Normal 23 10" xfId="2718" xr:uid="{917BD803-B071-48A6-94E0-8EE88E4E8949}"/>
    <cellStyle name="Normal 23 10 2" xfId="2719" xr:uid="{ADA52D2E-3B42-4330-A37E-BF289199A291}"/>
    <cellStyle name="Normal 23 10 2 2" xfId="2720" xr:uid="{BA191670-9A1B-4AB3-903C-2D546CABF3A9}"/>
    <cellStyle name="Normal 23 10 3" xfId="2721" xr:uid="{36D31BC8-C46C-4C10-B0B4-6ACCEB27F068}"/>
    <cellStyle name="Normal 23 11" xfId="2722" xr:uid="{150883AC-BA34-4745-B677-A885DEE2C9E5}"/>
    <cellStyle name="Normal 23 11 2" xfId="2723" xr:uid="{47665DC9-74E8-4C84-B0B5-557AFC10E9E5}"/>
    <cellStyle name="Normal 23 11 2 2" xfId="2724" xr:uid="{1004AAEA-5AA3-47C7-953B-71C4BC6A40F0}"/>
    <cellStyle name="Normal 23 11 3" xfId="2725" xr:uid="{A489B157-010C-476F-8598-A18DC671F2B4}"/>
    <cellStyle name="Normal 23 12" xfId="2726" xr:uid="{EE40019C-DEDF-418F-99E7-58562DCC28E3}"/>
    <cellStyle name="Normal 23 12 2" xfId="2727" xr:uid="{0277CB55-A867-4CCE-AB1A-6024A8590464}"/>
    <cellStyle name="Normal 23 12 2 2" xfId="2728" xr:uid="{D72007C2-7355-4DA8-B9F0-E957653F8184}"/>
    <cellStyle name="Normal 23 12 3" xfId="2729" xr:uid="{4E4439D0-453D-4555-815D-0FC6FA4F99B0}"/>
    <cellStyle name="Normal 23 13" xfId="2730" xr:uid="{15BD14F1-E11A-4584-ADE2-0A400BD69578}"/>
    <cellStyle name="Normal 23 13 2" xfId="2731" xr:uid="{D7390132-BC7A-4362-BFED-56F1DD87CCCA}"/>
    <cellStyle name="Normal 23 13 2 2" xfId="2732" xr:uid="{B0C37D4F-315B-4E38-9726-43805D62AF9C}"/>
    <cellStyle name="Normal 23 13 3" xfId="2733" xr:uid="{ADD785A4-44C5-4C83-80B2-6181B312821D}"/>
    <cellStyle name="Normal 23 14" xfId="2734" xr:uid="{8F41AEA4-41F8-4535-BEE9-4F7459A2937B}"/>
    <cellStyle name="Normal 23 14 2" xfId="2735" xr:uid="{6FDA5479-D331-4951-869F-81CFA75B5E56}"/>
    <cellStyle name="Normal 23 14 2 2" xfId="2736" xr:uid="{BFD330F8-6895-445C-8107-D2925A70DBDA}"/>
    <cellStyle name="Normal 23 14 3" xfId="2737" xr:uid="{8066B823-16BD-4B88-9CA9-A7A6F0B1DCD9}"/>
    <cellStyle name="Normal 23 15" xfId="2738" xr:uid="{29B84B66-6CE8-4544-97DC-E63FDB129BD0}"/>
    <cellStyle name="Normal 23 15 2" xfId="2739" xr:uid="{17C47751-237A-4C6D-B9D9-87C560209323}"/>
    <cellStyle name="Normal 23 15 2 2" xfId="2740" xr:uid="{6F204420-0B5E-49F7-81F2-1865B9F760DC}"/>
    <cellStyle name="Normal 23 15 3" xfId="2741" xr:uid="{0E75C2D5-3385-4C4A-8DDC-23FE31E899DF}"/>
    <cellStyle name="Normal 23 16" xfId="2742" xr:uid="{7582C855-21E9-4E76-AD65-D8FCE4C2FDAE}"/>
    <cellStyle name="Normal 23 16 2" xfId="2743" xr:uid="{F1D51299-E343-49C7-9583-807211311635}"/>
    <cellStyle name="Normal 23 17" xfId="2744" xr:uid="{639F0322-BE6F-411E-8BBB-1921ED8E5042}"/>
    <cellStyle name="Normal 23 2" xfId="2745" xr:uid="{BDF9638A-981D-41EB-959A-04CA8A6E82A2}"/>
    <cellStyle name="Normal 23 2 2" xfId="2746" xr:uid="{04D7FC4D-320A-44B3-B6D1-08C311720E78}"/>
    <cellStyle name="Normal 23 2 2 2" xfId="2747" xr:uid="{DD19C228-91D8-4B7C-8BF1-B1032096E261}"/>
    <cellStyle name="Normal 23 2 3" xfId="2748" xr:uid="{01DA4E3C-B2FB-4952-99A9-92C540789174}"/>
    <cellStyle name="Normal 23 3" xfId="2749" xr:uid="{F71B3506-E534-4543-90C4-0500A5AE82EE}"/>
    <cellStyle name="Normal 23 3 2" xfId="2750" xr:uid="{6C90D183-08D6-4D03-B675-FD3A1F00EAAF}"/>
    <cellStyle name="Normal 23 3 2 2" xfId="2751" xr:uid="{9E339944-C33B-47FD-9FFD-68AF83EF23E7}"/>
    <cellStyle name="Normal 23 3 3" xfId="2752" xr:uid="{6D684D2C-EBC3-4645-913F-E9E111454C9C}"/>
    <cellStyle name="Normal 23 4" xfId="2753" xr:uid="{30F2900E-DB11-437E-B856-6D3E8769912C}"/>
    <cellStyle name="Normal 23 4 2" xfId="2754" xr:uid="{91BAD1B3-27F9-40B3-BA2F-FA7A2AD7F100}"/>
    <cellStyle name="Normal 23 4 2 2" xfId="2755" xr:uid="{A8B4A1DC-FD43-4FBA-B77F-2C73D5486130}"/>
    <cellStyle name="Normal 23 4 3" xfId="2756" xr:uid="{1CF7EBFD-71F3-4F64-8A9F-A791273B1BBE}"/>
    <cellStyle name="Normal 23 5" xfId="2757" xr:uid="{1D77293A-3E22-4661-B989-8B1804C69FDE}"/>
    <cellStyle name="Normal 23 5 2" xfId="2758" xr:uid="{94503428-8E20-4F8A-8CD8-11203DCE922D}"/>
    <cellStyle name="Normal 23 5 2 2" xfId="2759" xr:uid="{85E75CE5-5A3C-440A-B8AC-365F7B8D5C65}"/>
    <cellStyle name="Normal 23 5 3" xfId="2760" xr:uid="{CFFD3FA2-E23D-476E-ACE3-3B328FD67860}"/>
    <cellStyle name="Normal 23 6" xfId="2761" xr:uid="{5CB2E894-3620-47C0-8217-34733A988E47}"/>
    <cellStyle name="Normal 23 6 2" xfId="2762" xr:uid="{C53973FD-F700-4877-8E62-C086212AED4E}"/>
    <cellStyle name="Normal 23 6 2 2" xfId="2763" xr:uid="{BE75E009-47D9-4F01-8B07-B5A4FA0F445A}"/>
    <cellStyle name="Normal 23 6 3" xfId="2764" xr:uid="{D00913FA-6F06-49D1-8749-69BA3202E202}"/>
    <cellStyle name="Normal 23 7" xfId="2765" xr:uid="{51179FBD-DD5B-4124-9DFA-B3C30D0C9DE6}"/>
    <cellStyle name="Normal 23 7 2" xfId="2766" xr:uid="{F4B46552-96CB-40B8-8D61-11F215882D0E}"/>
    <cellStyle name="Normal 23 7 2 2" xfId="2767" xr:uid="{0814B169-3B1B-4F59-9BDD-E2C35D4203E2}"/>
    <cellStyle name="Normal 23 7 3" xfId="2768" xr:uid="{72A94B8A-5F3A-47F2-AB9D-502A85E87E8F}"/>
    <cellStyle name="Normal 23 8" xfId="2769" xr:uid="{B0A4382A-1CBE-4E61-A1D6-BAD0962592C7}"/>
    <cellStyle name="Normal 23 8 2" xfId="2770" xr:uid="{795596A9-731F-4B46-8CEB-903ECC7E1A32}"/>
    <cellStyle name="Normal 23 8 2 2" xfId="2771" xr:uid="{02DBE39F-37C6-4A01-99AB-2C081DB16AAD}"/>
    <cellStyle name="Normal 23 8 3" xfId="2772" xr:uid="{400AE1D7-273F-4C3B-8642-47B5699D0417}"/>
    <cellStyle name="Normal 23 9" xfId="2773" xr:uid="{2591E66F-232F-4CED-A9EB-811CE796854E}"/>
    <cellStyle name="Normal 23 9 2" xfId="2774" xr:uid="{24E20D79-1502-42B5-A55B-7C21BF3BD740}"/>
    <cellStyle name="Normal 23 9 2 2" xfId="2775" xr:uid="{07AE3673-A664-4F31-9BAD-E2118067899F}"/>
    <cellStyle name="Normal 23 9 3" xfId="2776" xr:uid="{3DBAFB64-6E95-45C0-8E70-F7DC00D4161C}"/>
    <cellStyle name="Normal 24" xfId="2777" xr:uid="{FC11A28F-8126-4563-B25E-0780722060B4}"/>
    <cellStyle name="Normal 24 10" xfId="2778" xr:uid="{F7C88063-0715-435F-A9B7-99692BBD66EB}"/>
    <cellStyle name="Normal 24 10 2" xfId="2779" xr:uid="{FCD87295-1104-44E8-96F8-89E7E363F229}"/>
    <cellStyle name="Normal 24 10 2 2" xfId="2780" xr:uid="{CDA58A3B-E830-41C6-81F8-4C5157CFFD61}"/>
    <cellStyle name="Normal 24 10 3" xfId="2781" xr:uid="{0A51B226-5152-4036-AE91-1CFC91CFF300}"/>
    <cellStyle name="Normal 24 11" xfId="2782" xr:uid="{2442DF9E-BAE6-4F22-9925-1A571844429D}"/>
    <cellStyle name="Normal 24 11 2" xfId="2783" xr:uid="{A03A6E24-4BB3-4388-9341-D86E3B9D661D}"/>
    <cellStyle name="Normal 24 11 2 2" xfId="2784" xr:uid="{0A373440-35D4-4774-86D5-0D2A0E8452BB}"/>
    <cellStyle name="Normal 24 11 3" xfId="2785" xr:uid="{1D6BE25D-3E00-489C-90BE-E9C741A32A21}"/>
    <cellStyle name="Normal 24 12" xfId="2786" xr:uid="{E688B8AA-411E-4B95-8686-231DE27B8A83}"/>
    <cellStyle name="Normal 24 12 2" xfId="2787" xr:uid="{11815D7E-7E60-4B04-8866-DB45A65ED663}"/>
    <cellStyle name="Normal 24 12 2 2" xfId="2788" xr:uid="{C6B7322C-3E3D-4543-A6F9-6EB41ECBAE45}"/>
    <cellStyle name="Normal 24 12 3" xfId="2789" xr:uid="{5B87A42C-C295-41CC-9983-9FF26AE8E487}"/>
    <cellStyle name="Normal 24 13" xfId="2790" xr:uid="{BDE4123F-A1D4-411E-A727-514244EE4FCE}"/>
    <cellStyle name="Normal 24 13 2" xfId="2791" xr:uid="{8BBD2E17-89ED-4298-908A-D065133C51AA}"/>
    <cellStyle name="Normal 24 13 2 2" xfId="2792" xr:uid="{399F9526-EACD-41C0-9868-04153F6916D6}"/>
    <cellStyle name="Normal 24 13 3" xfId="2793" xr:uid="{82D1E23C-A308-47C0-AC0A-7338AA32BB60}"/>
    <cellStyle name="Normal 24 14" xfId="2794" xr:uid="{FCD43CEC-BD87-4A36-9017-2EE9A21C4440}"/>
    <cellStyle name="Normal 24 14 2" xfId="2795" xr:uid="{19FDED84-CE7D-4E48-A9FC-D749E9168C10}"/>
    <cellStyle name="Normal 24 14 2 2" xfId="2796" xr:uid="{F1B08FB1-224B-4088-AB13-BFB59E0E5823}"/>
    <cellStyle name="Normal 24 14 3" xfId="2797" xr:uid="{64D22366-FD6B-48D0-948B-B1B42495C46C}"/>
    <cellStyle name="Normal 24 15" xfId="2798" xr:uid="{4353A387-6D9B-413A-B78F-16F5104BCACC}"/>
    <cellStyle name="Normal 24 15 2" xfId="2799" xr:uid="{6EFD25C7-EA98-45BD-84BE-4FADABC0DC2D}"/>
    <cellStyle name="Normal 24 15 2 2" xfId="2800" xr:uid="{6B4F1914-2C0F-43F3-9C9C-5B06DDA452EF}"/>
    <cellStyle name="Normal 24 15 3" xfId="2801" xr:uid="{93DF47E4-24B2-4958-8609-BAF28B52060A}"/>
    <cellStyle name="Normal 24 16" xfId="2802" xr:uid="{48D83BA0-0D72-4FD9-90E1-AEBC74E8B8D2}"/>
    <cellStyle name="Normal 24 16 2" xfId="2803" xr:uid="{5CF8C5B6-0C20-41C3-AE29-90295F98F67D}"/>
    <cellStyle name="Normal 24 17" xfId="2804" xr:uid="{0D539AA6-9346-4617-8E42-011421BEDD57}"/>
    <cellStyle name="Normal 24 17 2" xfId="2805" xr:uid="{64E0A43E-8770-4CDE-A1B8-EDAED0781880}"/>
    <cellStyle name="Normal 24 18" xfId="2806" xr:uid="{299EECD5-9C45-4F05-95C0-1040C2F06F39}"/>
    <cellStyle name="Normal 24 18 2" xfId="2807" xr:uid="{5E83BF76-C5AD-439A-8769-7B2C8437A920}"/>
    <cellStyle name="Normal 24 19" xfId="2808" xr:uid="{BE425974-C65E-4E8D-8F92-C09E9C87BD0C}"/>
    <cellStyle name="Normal 24 19 2" xfId="2809" xr:uid="{5C764F67-38D9-4F35-B8A3-6589950B3601}"/>
    <cellStyle name="Normal 24 2" xfId="2810" xr:uid="{643EF353-D617-4A18-BEB5-89E4ADD5B684}"/>
    <cellStyle name="Normal 24 2 2" xfId="2811" xr:uid="{0C68D22D-581F-4050-9882-29707585093F}"/>
    <cellStyle name="Normal 24 2 2 2" xfId="2812" xr:uid="{BE1FA14E-4331-43A9-AA9D-E46D2C13023B}"/>
    <cellStyle name="Normal 24 2 3" xfId="2813" xr:uid="{06C7ADFB-5A8E-4523-A1AA-D8AB543EC910}"/>
    <cellStyle name="Normal 24 20" xfId="2814" xr:uid="{119FBBCD-BFE1-4A36-A623-0F811AEC1EDE}"/>
    <cellStyle name="Normal 24 20 2" xfId="2815" xr:uid="{63557D38-78D0-4E92-BAF4-663A9A530C75}"/>
    <cellStyle name="Normal 24 21" xfId="2816" xr:uid="{3F3652BB-6768-489E-B405-436D111BD1ED}"/>
    <cellStyle name="Normal 24 21 2" xfId="2817" xr:uid="{CD68DFBA-0EB6-48F9-9B01-A6B66D056164}"/>
    <cellStyle name="Normal 24 22" xfId="2818" xr:uid="{562090AE-8287-49DD-894D-D29B2CB606B3}"/>
    <cellStyle name="Normal 24 3" xfId="2819" xr:uid="{EA5D6DAE-9359-4EA0-AFA9-0C507CB5386B}"/>
    <cellStyle name="Normal 24 3 2" xfId="2820" xr:uid="{7348EEAB-2D86-4F78-BF42-070DC9A6CCBD}"/>
    <cellStyle name="Normal 24 3 2 2" xfId="2821" xr:uid="{CFE0AC35-F7A7-4B7C-AD0B-F94FFD3345BD}"/>
    <cellStyle name="Normal 24 3 3" xfId="2822" xr:uid="{6A654486-DE3D-476E-9506-73FAE7DB4EF9}"/>
    <cellStyle name="Normal 24 4" xfId="2823" xr:uid="{DB91A30E-5071-40F5-BAC6-948FA96C5F17}"/>
    <cellStyle name="Normal 24 4 2" xfId="2824" xr:uid="{1050C6BA-9BD9-4B0D-9433-67EFA0CF7C34}"/>
    <cellStyle name="Normal 24 4 2 2" xfId="2825" xr:uid="{7B382374-C26B-4876-B2F8-430C8B1DC413}"/>
    <cellStyle name="Normal 24 4 3" xfId="2826" xr:uid="{30C9DFB0-DF1E-4EBD-8056-A30D6F4FB73F}"/>
    <cellStyle name="Normal 24 5" xfId="2827" xr:uid="{A54113EF-C902-42A7-96CC-906B6BE68C40}"/>
    <cellStyle name="Normal 24 5 2" xfId="2828" xr:uid="{D0EC07AA-88EE-49D9-872B-218198D3571E}"/>
    <cellStyle name="Normal 24 5 2 2" xfId="2829" xr:uid="{6C618E4E-33DD-49C5-90E9-A595E425C312}"/>
    <cellStyle name="Normal 24 5 3" xfId="2830" xr:uid="{E35C79F4-3DCE-4367-B911-78F2A034FD43}"/>
    <cellStyle name="Normal 24 6" xfId="2831" xr:uid="{CF153D87-8B25-4410-AFD9-1F22BEDF9A1A}"/>
    <cellStyle name="Normal 24 6 2" xfId="2832" xr:uid="{4C18A797-3F29-458E-BEC5-1A4AE0205D6D}"/>
    <cellStyle name="Normal 24 6 2 2" xfId="2833" xr:uid="{DF454F21-2069-425C-A54A-3CF012CF3832}"/>
    <cellStyle name="Normal 24 6 3" xfId="2834" xr:uid="{CE4142B0-9107-48E7-A92B-E99553FBF280}"/>
    <cellStyle name="Normal 24 7" xfId="2835" xr:uid="{357B7CBF-CD66-4DAD-BCA4-6A4D26903D83}"/>
    <cellStyle name="Normal 24 7 2" xfId="2836" xr:uid="{E3BF23AF-9599-43EC-B696-5C073D323FD3}"/>
    <cellStyle name="Normal 24 7 2 2" xfId="2837" xr:uid="{3810A7FC-868F-407D-B9DA-A8D8A701B2DF}"/>
    <cellStyle name="Normal 24 7 3" xfId="2838" xr:uid="{B361EB12-BB63-48F9-BE46-D8F093616F94}"/>
    <cellStyle name="Normal 24 8" xfId="2839" xr:uid="{73966472-4C5B-4EBE-AF6E-82EB9718395A}"/>
    <cellStyle name="Normal 24 8 2" xfId="2840" xr:uid="{23580F70-A513-426D-9551-4C7A49EAE4BB}"/>
    <cellStyle name="Normal 24 8 2 2" xfId="2841" xr:uid="{5784E59B-B276-4A30-8D34-AF781F42A0FE}"/>
    <cellStyle name="Normal 24 8 3" xfId="2842" xr:uid="{97F784AF-F671-48A5-B5D9-EA51AF572B30}"/>
    <cellStyle name="Normal 24 9" xfId="2843" xr:uid="{860D681C-FE24-44C0-A437-D454FD413EB4}"/>
    <cellStyle name="Normal 24 9 2" xfId="2844" xr:uid="{0627E280-C976-4C01-B5F3-E9FE2697CDBB}"/>
    <cellStyle name="Normal 24 9 2 2" xfId="2845" xr:uid="{40AE730C-A507-4252-A05B-6D2DA16ED772}"/>
    <cellStyle name="Normal 24 9 3" xfId="2846" xr:uid="{F9E4C584-AAA2-4728-B1AC-A15587F49DD4}"/>
    <cellStyle name="Normal 25" xfId="2847" xr:uid="{724D0596-6717-4618-B8C0-1A0DA719E1C5}"/>
    <cellStyle name="Normal 25 10" xfId="2848" xr:uid="{74DD2E9A-4BD4-4738-8CB4-EF0284198F19}"/>
    <cellStyle name="Normal 25 10 2" xfId="2849" xr:uid="{F32E28A0-B9A6-4762-B01C-830D95FD19E4}"/>
    <cellStyle name="Normal 25 10 2 2" xfId="2850" xr:uid="{830DEDDE-039E-4667-983F-481B0CD03618}"/>
    <cellStyle name="Normal 25 10 3" xfId="2851" xr:uid="{CBBB6D99-A57A-4F05-9D52-D44F3944D12B}"/>
    <cellStyle name="Normal 25 11" xfId="2852" xr:uid="{60FE26AA-0C38-40F5-B55F-4DF128B79B6A}"/>
    <cellStyle name="Normal 25 11 2" xfId="2853" xr:uid="{BF4A1F93-38CC-498F-957C-EB48B34A1E50}"/>
    <cellStyle name="Normal 25 11 2 2" xfId="2854" xr:uid="{81082F1B-5473-4BBE-A63A-9CA1D8943D5D}"/>
    <cellStyle name="Normal 25 11 3" xfId="2855" xr:uid="{5C0B7E8E-CDAE-45A3-B090-50EF001AD11E}"/>
    <cellStyle name="Normal 25 12" xfId="2856" xr:uid="{A67181A1-6FA1-47A7-A347-26E5FDCBEB47}"/>
    <cellStyle name="Normal 25 12 2" xfId="2857" xr:uid="{9B3C4AA5-8B76-45EE-9D7E-8567C8517791}"/>
    <cellStyle name="Normal 25 12 2 2" xfId="2858" xr:uid="{C857E6CE-B8AD-441F-85BA-D1E9EFFA3E75}"/>
    <cellStyle name="Normal 25 12 3" xfId="2859" xr:uid="{797F15C9-5351-4701-A877-93F567956FE1}"/>
    <cellStyle name="Normal 25 13" xfId="2860" xr:uid="{0027A886-EABB-41DF-AB6B-07CBAA5A7714}"/>
    <cellStyle name="Normal 25 13 2" xfId="2861" xr:uid="{1A931274-2DC4-45B9-95C2-B7F0206A82A1}"/>
    <cellStyle name="Normal 25 13 2 2" xfId="2862" xr:uid="{A660C8B2-1DA5-47F3-8099-FCAA611A22DC}"/>
    <cellStyle name="Normal 25 13 3" xfId="2863" xr:uid="{0BAF094C-C9CE-4D8C-9E43-94C757493F26}"/>
    <cellStyle name="Normal 25 14" xfId="2864" xr:uid="{72C23D34-33FA-4A25-A0A4-169C22F2ACD7}"/>
    <cellStyle name="Normal 25 14 2" xfId="2865" xr:uid="{5B43C247-6BAE-444E-A437-EF9CF569C9E0}"/>
    <cellStyle name="Normal 25 14 2 2" xfId="2866" xr:uid="{DB1C4E55-9681-4A04-8E9D-BFAA00E2C12D}"/>
    <cellStyle name="Normal 25 14 3" xfId="2867" xr:uid="{57D619A3-E4AA-4FF1-96BC-138FFD3A836B}"/>
    <cellStyle name="Normal 25 15" xfId="2868" xr:uid="{99F32A69-C515-46C5-8AEE-691A1AEB96F4}"/>
    <cellStyle name="Normal 25 15 2" xfId="2869" xr:uid="{9C66BAAF-D89B-46AD-BA1B-C355E6984858}"/>
    <cellStyle name="Normal 25 15 2 2" xfId="2870" xr:uid="{F21B54E2-5831-4B43-B632-32BAECC5DE5D}"/>
    <cellStyle name="Normal 25 15 3" xfId="2871" xr:uid="{4B9157AF-611D-44B3-86D3-FB62BCD619DB}"/>
    <cellStyle name="Normal 25 16" xfId="2872" xr:uid="{28486DC0-6303-4AA6-B35F-42E8878B9E0C}"/>
    <cellStyle name="Normal 25 16 2" xfId="2873" xr:uid="{0D2D2FA9-1376-4F63-87BA-51E853F2145F}"/>
    <cellStyle name="Normal 25 17" xfId="2874" xr:uid="{61C2A9AB-A59E-49A0-A102-70FA49FDA9A4}"/>
    <cellStyle name="Normal 25 17 2" xfId="2875" xr:uid="{B2A514D2-FE24-4E6C-93C6-ACDF6856B89C}"/>
    <cellStyle name="Normal 25 18" xfId="2876" xr:uid="{EB5988B8-6BDB-4E15-B5A6-18DBCA1A124D}"/>
    <cellStyle name="Normal 25 18 2" xfId="2877" xr:uid="{742856C3-1083-4344-882B-B5CE89B8509C}"/>
    <cellStyle name="Normal 25 19" xfId="2878" xr:uid="{E6E1D3EA-431D-4393-8648-8008BF497DCD}"/>
    <cellStyle name="Normal 25 19 2" xfId="2879" xr:uid="{8B6AFF56-C0E7-44FA-9FF4-45A15987C341}"/>
    <cellStyle name="Normal 25 2" xfId="2880" xr:uid="{07EFD74F-914D-425C-AA34-AF847D0C0F4A}"/>
    <cellStyle name="Normal 25 2 2" xfId="2881" xr:uid="{509AE37F-750F-4BCA-A45E-A1027609F914}"/>
    <cellStyle name="Normal 25 2 2 2" xfId="2882" xr:uid="{E09E8423-58CE-473E-84F7-87AC9256A878}"/>
    <cellStyle name="Normal 25 2 3" xfId="2883" xr:uid="{F9138ECD-F8A7-4BCF-ACD9-F39C9335AF86}"/>
    <cellStyle name="Normal 25 20" xfId="2884" xr:uid="{D3E4B1AC-0CFC-435A-8859-B6218674E4C3}"/>
    <cellStyle name="Normal 25 20 2" xfId="2885" xr:uid="{06098E55-7255-4B55-BA4F-838286DE97E6}"/>
    <cellStyle name="Normal 25 21" xfId="2886" xr:uid="{17794503-F931-4972-AEA3-C18E6EAB6F87}"/>
    <cellStyle name="Normal 25 21 2" xfId="2887" xr:uid="{794B0C9E-91AD-4CB0-AC82-561187289DB7}"/>
    <cellStyle name="Normal 25 22" xfId="2888" xr:uid="{A4CEA259-629A-45D7-9DEB-F63CACF430B8}"/>
    <cellStyle name="Normal 25 3" xfId="2889" xr:uid="{DCD592B0-9826-4FC2-B169-797E64BED5BD}"/>
    <cellStyle name="Normal 25 3 2" xfId="2890" xr:uid="{18942D6C-37DE-48DA-9511-76D1CAEFE3EA}"/>
    <cellStyle name="Normal 25 3 2 2" xfId="2891" xr:uid="{B1486A6A-6F79-4E0A-9EF5-47E725C872D6}"/>
    <cellStyle name="Normal 25 3 3" xfId="2892" xr:uid="{4FBE3C4D-24F4-42CC-897B-8A8074022722}"/>
    <cellStyle name="Normal 25 4" xfId="2893" xr:uid="{99F69937-AEB2-4368-94D6-2011BA055663}"/>
    <cellStyle name="Normal 25 4 2" xfId="2894" xr:uid="{5269E0A9-87F7-4AA4-B584-1FD978A2F5CF}"/>
    <cellStyle name="Normal 25 4 2 2" xfId="2895" xr:uid="{EF91DF8B-95B6-43D0-AB6A-FFDB65445909}"/>
    <cellStyle name="Normal 25 4 3" xfId="2896" xr:uid="{70C3B56B-649F-4E8A-9A50-1583965754AC}"/>
    <cellStyle name="Normal 25 5" xfId="2897" xr:uid="{C596604A-0D75-43A3-8B98-C110EB2C509E}"/>
    <cellStyle name="Normal 25 5 2" xfId="2898" xr:uid="{DA66B3EA-E7BB-4B4F-BC1A-95B6F9AED367}"/>
    <cellStyle name="Normal 25 5 2 2" xfId="2899" xr:uid="{7804931C-F722-4B37-B548-7B20F0627F85}"/>
    <cellStyle name="Normal 25 5 3" xfId="2900" xr:uid="{4B210E3D-8637-4002-8F6D-4A2AC44F836A}"/>
    <cellStyle name="Normal 25 6" xfId="2901" xr:uid="{566129A8-C224-4D79-969E-704932DDCAA2}"/>
    <cellStyle name="Normal 25 6 2" xfId="2902" xr:uid="{F47A790B-88A7-42F0-8E51-A0882FE6A25D}"/>
    <cellStyle name="Normal 25 6 2 2" xfId="2903" xr:uid="{363C31A8-2FDF-4A67-AC1F-D7A3EF37EA99}"/>
    <cellStyle name="Normal 25 6 3" xfId="2904" xr:uid="{71B3546F-2C59-4EDA-B245-6050704BFCC9}"/>
    <cellStyle name="Normal 25 7" xfId="2905" xr:uid="{59915DBC-C680-4EF9-B34E-4A3A28F14916}"/>
    <cellStyle name="Normal 25 7 2" xfId="2906" xr:uid="{AF57CC7C-009F-4D9F-A8E2-A495EA3CF8BF}"/>
    <cellStyle name="Normal 25 7 2 2" xfId="2907" xr:uid="{13733417-B9A1-4944-9E02-AF824D03D431}"/>
    <cellStyle name="Normal 25 7 3" xfId="2908" xr:uid="{DBD57480-15F6-46D6-9025-3F17B8588101}"/>
    <cellStyle name="Normal 25 8" xfId="2909" xr:uid="{3A12D38D-8084-4A42-BE3D-22C509BE33F8}"/>
    <cellStyle name="Normal 25 8 2" xfId="2910" xr:uid="{FF2F0B18-C41F-43E5-8CFB-F4B333DE089E}"/>
    <cellStyle name="Normal 25 8 2 2" xfId="2911" xr:uid="{B944C66C-F6A8-442D-9141-2E2406EF7087}"/>
    <cellStyle name="Normal 25 8 3" xfId="2912" xr:uid="{4217E028-38E8-4D95-81A6-B5E1B974097C}"/>
    <cellStyle name="Normal 25 9" xfId="2913" xr:uid="{50B42C38-F8A5-4BEF-A5A5-FB44549B3FC5}"/>
    <cellStyle name="Normal 25 9 2" xfId="2914" xr:uid="{786130CC-50BD-46BB-AB64-7D81DC1D6F81}"/>
    <cellStyle name="Normal 25 9 2 2" xfId="2915" xr:uid="{E9E9BF8A-A954-4251-9310-17E57A0CE13D}"/>
    <cellStyle name="Normal 25 9 3" xfId="2916" xr:uid="{EF48384B-F200-462E-A324-CECA2789A0AE}"/>
    <cellStyle name="Normal 26" xfId="2917" xr:uid="{747B5F2A-C16C-4E5A-9600-432675E0AB3B}"/>
    <cellStyle name="Normal 26 10" xfId="2918" xr:uid="{9C78D3D4-CF5C-4CFD-B866-F2175CA97D7A}"/>
    <cellStyle name="Normal 26 10 2" xfId="2919" xr:uid="{AAF8EBB1-605A-4016-882C-53CBBF4C0003}"/>
    <cellStyle name="Normal 26 10 2 2" xfId="2920" xr:uid="{BDDA92ED-A72F-49B7-858C-018B8075120A}"/>
    <cellStyle name="Normal 26 10 3" xfId="2921" xr:uid="{EA340CE5-5AC1-4B59-91CC-46307277199F}"/>
    <cellStyle name="Normal 26 11" xfId="2922" xr:uid="{97D060B5-8C0C-487E-9560-8531EEACD5E7}"/>
    <cellStyle name="Normal 26 11 2" xfId="2923" xr:uid="{EE6EEA80-53EE-4FFE-9555-8C255E4510F3}"/>
    <cellStyle name="Normal 26 11 2 2" xfId="2924" xr:uid="{55DE58B2-9305-430E-940A-294662458F17}"/>
    <cellStyle name="Normal 26 11 3" xfId="2925" xr:uid="{27FF91DA-803B-4D87-B53E-8173879C544D}"/>
    <cellStyle name="Normal 26 12" xfId="2926" xr:uid="{704B7246-00A3-4F3A-BCD2-C04614B573EA}"/>
    <cellStyle name="Normal 26 12 2" xfId="2927" xr:uid="{5ECFF4E0-8209-4A21-921D-785EB51F27DE}"/>
    <cellStyle name="Normal 26 12 2 2" xfId="2928" xr:uid="{24602101-3EF1-4E2F-A530-CFFEC4FE85B4}"/>
    <cellStyle name="Normal 26 12 3" xfId="2929" xr:uid="{6D1845C2-7FB1-421A-BB71-63DBE11E7D78}"/>
    <cellStyle name="Normal 26 13" xfId="2930" xr:uid="{09F827AA-3980-4998-A80B-D77A2DAB4C1F}"/>
    <cellStyle name="Normal 26 13 2" xfId="2931" xr:uid="{81062FFC-4DC6-4744-B005-DD7D5C8F1189}"/>
    <cellStyle name="Normal 26 13 2 2" xfId="2932" xr:uid="{6BEA9A8B-B607-4DFF-AD27-90610D92540E}"/>
    <cellStyle name="Normal 26 13 3" xfId="2933" xr:uid="{4668A5CD-52A7-48F6-B5F2-8CD175E73F41}"/>
    <cellStyle name="Normal 26 14" xfId="2934" xr:uid="{C9534A02-D211-4EC2-868D-B1386FDCED6B}"/>
    <cellStyle name="Normal 26 14 2" xfId="2935" xr:uid="{6F1CEFFA-6650-4621-9029-5290C98E740D}"/>
    <cellStyle name="Normal 26 14 2 2" xfId="2936" xr:uid="{FF5CC9A7-6651-4A8A-9C55-34B76EFE9A9D}"/>
    <cellStyle name="Normal 26 14 3" xfId="2937" xr:uid="{804CD1AE-532D-4EE7-AD7F-D8A18599622E}"/>
    <cellStyle name="Normal 26 15" xfId="2938" xr:uid="{6206B886-47F0-4327-983C-E62C9662E647}"/>
    <cellStyle name="Normal 26 15 2" xfId="2939" xr:uid="{C8253EE6-1DAA-4A60-AE30-AA88896200DF}"/>
    <cellStyle name="Normal 26 15 2 2" xfId="2940" xr:uid="{BD8C3DB8-9101-4A27-9AEB-E6531AFD98AE}"/>
    <cellStyle name="Normal 26 15 3" xfId="2941" xr:uid="{3224F56A-3B5C-4C0C-AA57-AF10C6759DE6}"/>
    <cellStyle name="Normal 26 16" xfId="2942" xr:uid="{187159CA-2BF7-49DE-A24D-BDA9DBEA55AA}"/>
    <cellStyle name="Normal 26 16 2" xfId="2943" xr:uid="{C9FC5B43-2E59-4BBF-94A6-4536D74176B5}"/>
    <cellStyle name="Normal 26 17" xfId="2944" xr:uid="{44D5BDC7-3627-493C-B526-2FF51113E31C}"/>
    <cellStyle name="Normal 26 2" xfId="2945" xr:uid="{FCFF47C6-97AC-4A1D-A5CF-103D809569DB}"/>
    <cellStyle name="Normal 26 2 2" xfId="2946" xr:uid="{A9B547F3-92E4-4BEA-9A18-D625CE9553D4}"/>
    <cellStyle name="Normal 26 2 2 2" xfId="2947" xr:uid="{9448202D-E1C5-4C71-B010-176A3FB8C1A5}"/>
    <cellStyle name="Normal 26 2 3" xfId="2948" xr:uid="{906D9F69-2D05-4BC7-A2DF-DE8AA6940ED0}"/>
    <cellStyle name="Normal 26 3" xfId="2949" xr:uid="{0006B4EC-2C2F-4292-AE34-8B06B91D30F0}"/>
    <cellStyle name="Normal 26 3 2" xfId="2950" xr:uid="{43A5D401-8B29-44A6-B3E9-0D0C49CEBA83}"/>
    <cellStyle name="Normal 26 3 2 2" xfId="2951" xr:uid="{AA2565D0-E86A-40FE-8C1A-680436677F39}"/>
    <cellStyle name="Normal 26 3 3" xfId="2952" xr:uid="{5FDF36CD-FC7F-4101-869B-A192AE09C332}"/>
    <cellStyle name="Normal 26 4" xfId="2953" xr:uid="{7D8C447C-10BA-4DB4-9AC9-20B6D97D433E}"/>
    <cellStyle name="Normal 26 4 2" xfId="2954" xr:uid="{CDDE8F74-1875-4BA1-9435-A7CF1F02644C}"/>
    <cellStyle name="Normal 26 4 2 2" xfId="2955" xr:uid="{BAECBAFF-91BD-41E8-BF7D-EC5605F8ACFD}"/>
    <cellStyle name="Normal 26 4 3" xfId="2956" xr:uid="{CB7BA919-003D-41E5-BAC8-877B03492F9E}"/>
    <cellStyle name="Normal 26 5" xfId="2957" xr:uid="{8841FCE1-0E48-442D-B37E-F5E9D6E9829E}"/>
    <cellStyle name="Normal 26 5 2" xfId="2958" xr:uid="{964137AC-9B0E-4590-B3AB-9DA72A739AAD}"/>
    <cellStyle name="Normal 26 5 2 2" xfId="2959" xr:uid="{304F3C41-DE02-4402-8BFB-D11E30F5E376}"/>
    <cellStyle name="Normal 26 5 3" xfId="2960" xr:uid="{C30DFBFE-F017-404A-A92F-42362D80D071}"/>
    <cellStyle name="Normal 26 6" xfId="2961" xr:uid="{C0738433-07AF-4E0B-AF6D-6B2E84A20BAE}"/>
    <cellStyle name="Normal 26 6 2" xfId="2962" xr:uid="{BA03A682-7515-4F57-8DD2-A0ACF106DA78}"/>
    <cellStyle name="Normal 26 6 2 2" xfId="2963" xr:uid="{83687DC9-6B97-46A6-B81D-5160562B8E5A}"/>
    <cellStyle name="Normal 26 6 3" xfId="2964" xr:uid="{3C181B80-6147-4144-AB07-7D16008B5657}"/>
    <cellStyle name="Normal 26 7" xfId="2965" xr:uid="{D8ED554A-5648-4F6A-8593-9C69F7B6451A}"/>
    <cellStyle name="Normal 26 7 2" xfId="2966" xr:uid="{2DA3463E-7588-4DEC-BD3C-FE90040F6457}"/>
    <cellStyle name="Normal 26 7 2 2" xfId="2967" xr:uid="{812E9997-3F44-4DD0-840F-D044C43F30BE}"/>
    <cellStyle name="Normal 26 7 3" xfId="2968" xr:uid="{1A25CADD-5B93-4D06-9503-CF764DB5D60E}"/>
    <cellStyle name="Normal 26 8" xfId="2969" xr:uid="{64F4D4A8-570C-4886-AE91-9CA7BC50589D}"/>
    <cellStyle name="Normal 26 8 2" xfId="2970" xr:uid="{D2BEB40D-F082-41DC-A98D-215CBD1A74B2}"/>
    <cellStyle name="Normal 26 8 2 2" xfId="2971" xr:uid="{AD849008-0029-402A-A108-7EBC58EDDD8A}"/>
    <cellStyle name="Normal 26 8 3" xfId="2972" xr:uid="{CB091AEE-1C9B-43DC-8ADA-8966B1B3E286}"/>
    <cellStyle name="Normal 26 9" xfId="2973" xr:uid="{F01A2B01-9970-446F-9EA3-1844DB2FDAB6}"/>
    <cellStyle name="Normal 26 9 2" xfId="2974" xr:uid="{56600BBB-0AAC-4E4E-94A2-9F2801202DE9}"/>
    <cellStyle name="Normal 26 9 2 2" xfId="2975" xr:uid="{08CFD80B-764B-4AA2-B3AF-805EF1968A4D}"/>
    <cellStyle name="Normal 26 9 3" xfId="2976" xr:uid="{12D1845D-98AF-42BF-92B7-BE84560B6ADD}"/>
    <cellStyle name="Normal 27" xfId="2977" xr:uid="{60C63FED-4E2E-4AE8-AF4C-406D6534B1BF}"/>
    <cellStyle name="Normal 27 10" xfId="2978" xr:uid="{C72F806A-5387-44AE-9212-07EE56FEDBD2}"/>
    <cellStyle name="Normal 27 10 2" xfId="2979" xr:uid="{9C732D10-24AE-4010-B577-CE1388E1078A}"/>
    <cellStyle name="Normal 27 10 2 2" xfId="2980" xr:uid="{2F97D464-635A-49AA-A1AD-D236096958C1}"/>
    <cellStyle name="Normal 27 10 3" xfId="2981" xr:uid="{49D3BDA7-24B3-4091-BF93-4D5FCD640B1E}"/>
    <cellStyle name="Normal 27 11" xfId="2982" xr:uid="{38756F50-94F0-4779-B446-C2C7AD814773}"/>
    <cellStyle name="Normal 27 11 2" xfId="2983" xr:uid="{6519146C-19D0-491B-B260-F1E18BBB7695}"/>
    <cellStyle name="Normal 27 11 2 2" xfId="2984" xr:uid="{2ACABF84-D023-44DB-838D-D956FD463759}"/>
    <cellStyle name="Normal 27 11 3" xfId="2985" xr:uid="{1999A72D-7314-4BA5-A9BC-0460ED4FB350}"/>
    <cellStyle name="Normal 27 12" xfId="2986" xr:uid="{E95D7D80-EAC9-4DD9-BCF6-509925673CE7}"/>
    <cellStyle name="Normal 27 12 2" xfId="2987" xr:uid="{75D966C5-3459-49B9-BA1A-C318A7B23C8A}"/>
    <cellStyle name="Normal 27 12 2 2" xfId="2988" xr:uid="{A92B71D0-DF01-4151-A1EC-754DC857DEAB}"/>
    <cellStyle name="Normal 27 12 3" xfId="2989" xr:uid="{7866CC3F-9604-43C8-9084-D588240A26A0}"/>
    <cellStyle name="Normal 27 13" xfId="2990" xr:uid="{B9C722C1-05E0-467A-A5CF-460A5D7F7A94}"/>
    <cellStyle name="Normal 27 13 2" xfId="2991" xr:uid="{73723A6B-5E06-47D3-9429-7D16C615E5A2}"/>
    <cellStyle name="Normal 27 13 2 2" xfId="2992" xr:uid="{CD5F61A1-3C30-44C0-8791-E247BDAB1D68}"/>
    <cellStyle name="Normal 27 13 3" xfId="2993" xr:uid="{BACADC72-5F57-4952-889D-85A196D161A2}"/>
    <cellStyle name="Normal 27 14" xfId="2994" xr:uid="{54EDAF42-3596-48FA-9CA5-68825D74DB2A}"/>
    <cellStyle name="Normal 27 14 2" xfId="2995" xr:uid="{75CAB2CA-286D-4B42-BCB4-C1A261402F7C}"/>
    <cellStyle name="Normal 27 14 2 2" xfId="2996" xr:uid="{861D0B82-5ECA-461A-A263-1A947B0BED87}"/>
    <cellStyle name="Normal 27 14 3" xfId="2997" xr:uid="{BF0B77D0-EFA0-4395-8BD1-565A7337DB44}"/>
    <cellStyle name="Normal 27 15" xfId="2998" xr:uid="{CBC5D3FB-0A66-47AA-A854-9AE751FE373A}"/>
    <cellStyle name="Normal 27 15 2" xfId="2999" xr:uid="{73109775-301F-4CF1-9DBF-B20FBB70F470}"/>
    <cellStyle name="Normal 27 15 2 2" xfId="3000" xr:uid="{285FDFDF-180D-4BD9-BC7F-7118139CD795}"/>
    <cellStyle name="Normal 27 15 3" xfId="3001" xr:uid="{0E244741-4429-4B85-BD31-090A301B57B1}"/>
    <cellStyle name="Normal 27 16" xfId="3002" xr:uid="{C385E075-2074-49DD-962A-0BD6D7B7035E}"/>
    <cellStyle name="Normal 27 16 2" xfId="3003" xr:uid="{9804F07D-7AA8-4DD3-809E-CDECDC6698D5}"/>
    <cellStyle name="Normal 27 17" xfId="3004" xr:uid="{3BC21AF3-4FD4-4F7A-A4D2-DB9657B90F11}"/>
    <cellStyle name="Normal 27 17 2" xfId="3005" xr:uid="{4AC4B803-098B-4FDC-B42E-26FDFB7B0414}"/>
    <cellStyle name="Normal 27 18" xfId="3006" xr:uid="{531F23B1-A41C-4EB7-BC29-2184107051A1}"/>
    <cellStyle name="Normal 27 18 2" xfId="3007" xr:uid="{D9B00929-1CDE-4737-A438-C3992E7BBEB6}"/>
    <cellStyle name="Normal 27 19" xfId="3008" xr:uid="{FA0E9862-D22C-4A4A-AF55-26081683AB01}"/>
    <cellStyle name="Normal 27 19 2" xfId="3009" xr:uid="{5842A237-F32C-4C15-A3A4-F68251337968}"/>
    <cellStyle name="Normal 27 2" xfId="3010" xr:uid="{2E1008BF-5B9C-4172-A1A1-F2C31D425CD5}"/>
    <cellStyle name="Normal 27 2 2" xfId="3011" xr:uid="{4E85AF6B-48A9-4CB0-8633-4A40234F1751}"/>
    <cellStyle name="Normal 27 2 2 2" xfId="3012" xr:uid="{37C733C0-B690-4457-9760-527ECA524797}"/>
    <cellStyle name="Normal 27 2 3" xfId="3013" xr:uid="{712B7966-4E03-4542-A851-DC145A79AA47}"/>
    <cellStyle name="Normal 27 20" xfId="3014" xr:uid="{AA0C1FC2-AED5-4326-8C34-5FF5E64DE24F}"/>
    <cellStyle name="Normal 27 20 2" xfId="3015" xr:uid="{9BD70064-DF41-49BE-8ADF-A119A173E688}"/>
    <cellStyle name="Normal 27 21" xfId="3016" xr:uid="{3587EDFD-ACB7-4D7C-892E-55506A49B60B}"/>
    <cellStyle name="Normal 27 21 2" xfId="3017" xr:uid="{AF24E28F-50A4-4887-828E-E137E8730522}"/>
    <cellStyle name="Normal 27 22" xfId="3018" xr:uid="{ED0FF1AF-5A1B-4967-AEDF-8CA6F5860934}"/>
    <cellStyle name="Normal 27 3" xfId="3019" xr:uid="{6E2914E5-F612-4179-A94B-73D0E90AD247}"/>
    <cellStyle name="Normal 27 3 2" xfId="3020" xr:uid="{2A5FE143-445E-4F08-8CEA-E4896BE4FCF8}"/>
    <cellStyle name="Normal 27 3 2 2" xfId="3021" xr:uid="{F621BBC2-F56C-418D-BC30-7CB69B7A7312}"/>
    <cellStyle name="Normal 27 3 3" xfId="3022" xr:uid="{B63642D1-CF1D-4D49-84C1-51E98B1E76BB}"/>
    <cellStyle name="Normal 27 4" xfId="3023" xr:uid="{ED0AA64C-DE85-4EA8-9B61-F752D898E39C}"/>
    <cellStyle name="Normal 27 4 2" xfId="3024" xr:uid="{98B368FA-197C-4F8A-8AD6-ADCD80101195}"/>
    <cellStyle name="Normal 27 4 2 2" xfId="3025" xr:uid="{3A46600C-6433-4A30-A49C-1F4D84392B63}"/>
    <cellStyle name="Normal 27 4 3" xfId="3026" xr:uid="{2D6638A7-0EE0-4B00-B5D2-D6016421C416}"/>
    <cellStyle name="Normal 27 5" xfId="3027" xr:uid="{86E92D53-58F1-40BB-89C8-9FBD4DDE0AFA}"/>
    <cellStyle name="Normal 27 5 2" xfId="3028" xr:uid="{5F44A59E-6AE8-4EB8-9466-2718AA7B49D4}"/>
    <cellStyle name="Normal 27 5 2 2" xfId="3029" xr:uid="{2D437B81-F6C4-4C1E-9CC1-C7506BE86414}"/>
    <cellStyle name="Normal 27 5 3" xfId="3030" xr:uid="{E860C5BD-9E7C-4E23-9C85-CCE22C50E423}"/>
    <cellStyle name="Normal 27 6" xfId="3031" xr:uid="{2AAE9EF8-9DE8-47BA-A386-2F07D914D3FD}"/>
    <cellStyle name="Normal 27 6 2" xfId="3032" xr:uid="{4F26CC9A-60EC-4505-A373-01ECE9CD25A5}"/>
    <cellStyle name="Normal 27 6 2 2" xfId="3033" xr:uid="{B79080A9-4710-4335-A97F-BA40926B01AD}"/>
    <cellStyle name="Normal 27 6 3" xfId="3034" xr:uid="{35402973-B136-4F08-91E8-456B8E114A81}"/>
    <cellStyle name="Normal 27 7" xfId="3035" xr:uid="{3AA3EBDF-5994-469D-9EEF-A4919B2B830D}"/>
    <cellStyle name="Normal 27 7 2" xfId="3036" xr:uid="{298A9E14-4D4C-4F0E-B825-B9E16A0F0D2C}"/>
    <cellStyle name="Normal 27 7 2 2" xfId="3037" xr:uid="{1CA23B3B-5445-487A-A93C-43F7C3D71DA3}"/>
    <cellStyle name="Normal 27 7 3" xfId="3038" xr:uid="{B9463B76-1318-4E5B-B311-6D219E297D17}"/>
    <cellStyle name="Normal 27 8" xfId="3039" xr:uid="{0C959ED5-2941-4C5B-A835-86EF54A46264}"/>
    <cellStyle name="Normal 27 8 2" xfId="3040" xr:uid="{8C01F106-8883-4DDF-AC5A-2CFB644A2E52}"/>
    <cellStyle name="Normal 27 8 2 2" xfId="3041" xr:uid="{C129A4AB-B8CF-4548-8A1A-AE2FB14DDC70}"/>
    <cellStyle name="Normal 27 8 3" xfId="3042" xr:uid="{C508A5E1-2D46-43AF-A892-653DD11E01B5}"/>
    <cellStyle name="Normal 27 9" xfId="3043" xr:uid="{D4AE7329-BF2A-490B-99BF-BF6BE7EDE0BB}"/>
    <cellStyle name="Normal 27 9 2" xfId="3044" xr:uid="{B8ACEBB9-4962-4244-83FE-96C1C860FE2C}"/>
    <cellStyle name="Normal 27 9 2 2" xfId="3045" xr:uid="{82FB4631-AB65-47FB-A01F-E0357FAA5D57}"/>
    <cellStyle name="Normal 27 9 3" xfId="3046" xr:uid="{A49F9EBB-06EB-441D-A571-DA7637EE9DE7}"/>
    <cellStyle name="Normal 28" xfId="3047" xr:uid="{BB39E85B-B38B-4190-A426-BAE8491C7EF4}"/>
    <cellStyle name="Normal 28 10" xfId="3048" xr:uid="{E02825D8-164A-4440-B13B-0C9172796A21}"/>
    <cellStyle name="Normal 28 10 2" xfId="3049" xr:uid="{1B5BD038-4591-4B7A-B175-3504216D52F3}"/>
    <cellStyle name="Normal 28 10 2 2" xfId="3050" xr:uid="{C4BFC459-9B63-4D26-A3B2-2D17727A9E02}"/>
    <cellStyle name="Normal 28 10 3" xfId="3051" xr:uid="{5BF81E8B-F313-4E9E-ABB2-62E59C1A5955}"/>
    <cellStyle name="Normal 28 11" xfId="3052" xr:uid="{8361AD79-8A21-4A3C-BC34-0A8A3FD2BAC7}"/>
    <cellStyle name="Normal 28 11 2" xfId="3053" xr:uid="{65BF5066-8503-49EA-8F79-F5DF91872041}"/>
    <cellStyle name="Normal 28 11 2 2" xfId="3054" xr:uid="{8EF7267D-FABA-49CD-B95B-13475CBD1728}"/>
    <cellStyle name="Normal 28 11 3" xfId="3055" xr:uid="{362A7313-C06B-4698-AE42-C43D086D45C3}"/>
    <cellStyle name="Normal 28 12" xfId="3056" xr:uid="{FD646728-32C2-43B7-AABE-231E15392FDE}"/>
    <cellStyle name="Normal 28 12 2" xfId="3057" xr:uid="{1CDFD92C-EEEE-4FC9-98A4-21C99D52227F}"/>
    <cellStyle name="Normal 28 12 2 2" xfId="3058" xr:uid="{F2F75FBC-8BE5-410E-B7D7-9E7E8878C856}"/>
    <cellStyle name="Normal 28 12 3" xfId="3059" xr:uid="{BC8D8CF3-13B2-4003-B7B3-1CAEB3FED7A4}"/>
    <cellStyle name="Normal 28 13" xfId="3060" xr:uid="{70E53FDE-FF90-4F89-B018-321671F40621}"/>
    <cellStyle name="Normal 28 13 2" xfId="3061" xr:uid="{811A19E3-059E-4FD5-9023-0AE0E0C675A0}"/>
    <cellStyle name="Normal 28 13 2 2" xfId="3062" xr:uid="{AA58C9D8-3322-4A7F-B91B-052D5251DA25}"/>
    <cellStyle name="Normal 28 13 3" xfId="3063" xr:uid="{14D669E2-9FCC-4F9F-A6AA-8275B45D7131}"/>
    <cellStyle name="Normal 28 14" xfId="3064" xr:uid="{3F601279-20FF-442D-888F-0CED67B8A0F9}"/>
    <cellStyle name="Normal 28 14 2" xfId="3065" xr:uid="{D92372A1-848F-477D-808C-D64352CC33E5}"/>
    <cellStyle name="Normal 28 14 2 2" xfId="3066" xr:uid="{6E8FBB49-EFE1-4687-853E-C95AF5D23044}"/>
    <cellStyle name="Normal 28 14 3" xfId="3067" xr:uid="{C2D1BB34-1286-485B-93F8-5323D749AE4D}"/>
    <cellStyle name="Normal 28 15" xfId="3068" xr:uid="{E8985E0C-9966-443C-ADEF-661F7B1EFE53}"/>
    <cellStyle name="Normal 28 15 2" xfId="3069" xr:uid="{2EDF67DB-8A6E-4FE8-9E07-9D58B63DCFEC}"/>
    <cellStyle name="Normal 28 15 2 2" xfId="3070" xr:uid="{7D5C66BC-8CF6-429F-9DF0-F59BE10D0239}"/>
    <cellStyle name="Normal 28 15 3" xfId="3071" xr:uid="{612D12C9-1577-4EB9-9DD5-1389316112B3}"/>
    <cellStyle name="Normal 28 16" xfId="3072" xr:uid="{08EA9D26-5ACF-4E37-96EF-F6DCEF3C1A3A}"/>
    <cellStyle name="Normal 28 16 2" xfId="3073" xr:uid="{F9788A9C-F0FB-4040-8821-1E3E88291F74}"/>
    <cellStyle name="Normal 28 17" xfId="3074" xr:uid="{3A6B26F5-6EED-423D-BC0F-8F5BDCFFD6B1}"/>
    <cellStyle name="Normal 28 2" xfId="3075" xr:uid="{F1C954C3-FBAA-4001-A383-13942CD0996F}"/>
    <cellStyle name="Normal 28 2 2" xfId="3076" xr:uid="{D80CAAF2-5487-49E6-B683-B43385EE3BDF}"/>
    <cellStyle name="Normal 28 2 2 2" xfId="3077" xr:uid="{6759B33E-8F53-4200-8ECF-C4A11233CE47}"/>
    <cellStyle name="Normal 28 2 3" xfId="3078" xr:uid="{4E3A2F23-D3F5-4D0A-A85A-9ADC101AD9EA}"/>
    <cellStyle name="Normal 28 3" xfId="3079" xr:uid="{51BCCF62-9E4F-4D8C-A2A2-50C21A0A0EA3}"/>
    <cellStyle name="Normal 28 3 2" xfId="3080" xr:uid="{7B121516-380C-4AC0-8363-1248B30E4978}"/>
    <cellStyle name="Normal 28 3 2 2" xfId="3081" xr:uid="{18E54489-8BCB-4E89-8203-5597C5DA760E}"/>
    <cellStyle name="Normal 28 3 3" xfId="3082" xr:uid="{7F913DC8-9DA5-46B2-8A99-77514F01C137}"/>
    <cellStyle name="Normal 28 4" xfId="3083" xr:uid="{D5E8465A-B301-4AF3-9FF1-73C1E4F8F1F5}"/>
    <cellStyle name="Normal 28 4 2" xfId="3084" xr:uid="{363D02AE-F945-43CE-BC7C-47A2AC582C6B}"/>
    <cellStyle name="Normal 28 4 2 2" xfId="3085" xr:uid="{6C02E658-BB58-4186-BBE7-FF8EE132F846}"/>
    <cellStyle name="Normal 28 4 3" xfId="3086" xr:uid="{C1919383-DC32-44C1-B1F3-B31225C7E84A}"/>
    <cellStyle name="Normal 28 5" xfId="3087" xr:uid="{D7557F79-A0E4-45D9-B6EE-3DA0F138D9DE}"/>
    <cellStyle name="Normal 28 5 2" xfId="3088" xr:uid="{FA674EAB-1C4E-4120-8C7A-4DB47F378B4B}"/>
    <cellStyle name="Normal 28 5 2 2" xfId="3089" xr:uid="{2F8FA849-5537-40FA-A5F5-96441B959AB1}"/>
    <cellStyle name="Normal 28 5 3" xfId="3090" xr:uid="{1EE0E372-7AB6-4330-A55B-B7DB180C94FC}"/>
    <cellStyle name="Normal 28 6" xfId="3091" xr:uid="{759DAD1D-7E0B-4FD7-B686-E64D039AB580}"/>
    <cellStyle name="Normal 28 6 2" xfId="3092" xr:uid="{3413F94C-EE98-4EEF-B362-65A7933A930C}"/>
    <cellStyle name="Normal 28 6 2 2" xfId="3093" xr:uid="{971F048A-7DBD-48FF-B7C2-1CE5FE58C7C5}"/>
    <cellStyle name="Normal 28 6 3" xfId="3094" xr:uid="{A9874E14-E053-47BC-9964-BF9B462E7AD7}"/>
    <cellStyle name="Normal 28 7" xfId="3095" xr:uid="{6ACDA0FB-3044-4AB1-9AFE-C47F5A03E2B4}"/>
    <cellStyle name="Normal 28 7 2" xfId="3096" xr:uid="{4F719531-27A3-4041-A71C-4B063171C2DE}"/>
    <cellStyle name="Normal 28 7 2 2" xfId="3097" xr:uid="{E00D3A45-47F1-4C48-9DF3-42A1CD6B7793}"/>
    <cellStyle name="Normal 28 7 3" xfId="3098" xr:uid="{1581C530-BFA5-4F77-9136-845BBE8E995D}"/>
    <cellStyle name="Normal 28 8" xfId="3099" xr:uid="{E638006C-D22B-4E06-9D11-36BCADABF4A0}"/>
    <cellStyle name="Normal 28 8 2" xfId="3100" xr:uid="{7DC6F15D-0951-4AE1-B000-8D6522B18617}"/>
    <cellStyle name="Normal 28 8 2 2" xfId="3101" xr:uid="{8E47E298-3276-41FE-8111-848308094905}"/>
    <cellStyle name="Normal 28 8 3" xfId="3102" xr:uid="{6AACDB09-2CDB-44B8-8662-9CCDF3FAD6DD}"/>
    <cellStyle name="Normal 28 9" xfId="3103" xr:uid="{59BC8505-1803-46EB-B8C5-4675D8695B29}"/>
    <cellStyle name="Normal 28 9 2" xfId="3104" xr:uid="{E2A06F4E-3F3C-4510-A25A-361DCA3E45E8}"/>
    <cellStyle name="Normal 28 9 2 2" xfId="3105" xr:uid="{B0C54F3A-3318-4458-B8A7-31092DD5ABAA}"/>
    <cellStyle name="Normal 28 9 3" xfId="3106" xr:uid="{1648F12C-B062-4DC5-8F9E-FDD2ADD023D2}"/>
    <cellStyle name="Normal 29" xfId="3107" xr:uid="{33DFF837-1481-4EAF-9F60-EB01C38FA012}"/>
    <cellStyle name="Normal 29 10" xfId="3108" xr:uid="{C1D9114C-BBEC-428C-9572-EAB75067F213}"/>
    <cellStyle name="Normal 29 10 2" xfId="3109" xr:uid="{745B0792-7636-4E2A-9FD1-A90289A97AFE}"/>
    <cellStyle name="Normal 29 10 2 2" xfId="3110" xr:uid="{C6F39BA4-E22A-4A85-8254-9C40E386E5F2}"/>
    <cellStyle name="Normal 29 10 3" xfId="3111" xr:uid="{9614D82D-C24A-4ED8-9702-7F4B950B76E9}"/>
    <cellStyle name="Normal 29 11" xfId="3112" xr:uid="{7E3C26DD-2CDB-44E8-BF2F-E453C3FDE3FB}"/>
    <cellStyle name="Normal 29 11 2" xfId="3113" xr:uid="{047FFBAB-CA54-4F0B-8191-1D5663B17300}"/>
    <cellStyle name="Normal 29 11 2 2" xfId="3114" xr:uid="{391339F2-F38C-413D-8C8C-03E7B756449B}"/>
    <cellStyle name="Normal 29 11 3" xfId="3115" xr:uid="{8F80DA5C-D926-4AE1-A26B-A3D6CD6D2BDF}"/>
    <cellStyle name="Normal 29 12" xfId="3116" xr:uid="{42285E46-2709-4ED7-ABAA-4CC34252FDF0}"/>
    <cellStyle name="Normal 29 12 2" xfId="3117" xr:uid="{48A0204D-F0CA-4567-AF1F-103BB58545A5}"/>
    <cellStyle name="Normal 29 12 2 2" xfId="3118" xr:uid="{FB056E96-BD84-4B6D-90B7-061093582CE8}"/>
    <cellStyle name="Normal 29 12 3" xfId="3119" xr:uid="{8E41F954-2132-463F-A593-F24E19BBA775}"/>
    <cellStyle name="Normal 29 13" xfId="3120" xr:uid="{59748179-EBFC-4517-A7C7-5D31D58069EE}"/>
    <cellStyle name="Normal 29 13 2" xfId="3121" xr:uid="{130C7773-2352-4299-A865-CCE2CF43E55C}"/>
    <cellStyle name="Normal 29 13 2 2" xfId="3122" xr:uid="{D917CEBE-C910-4A58-A06C-DE02932EDBC0}"/>
    <cellStyle name="Normal 29 13 3" xfId="3123" xr:uid="{E5045606-DE6A-4B49-99FC-8DD11960D8DC}"/>
    <cellStyle name="Normal 29 14" xfId="3124" xr:uid="{1DAFC7A8-83E8-4106-A60A-903D83BBAB7B}"/>
    <cellStyle name="Normal 29 14 2" xfId="3125" xr:uid="{731553B2-AF3D-452C-8004-02A160C8B624}"/>
    <cellStyle name="Normal 29 14 2 2" xfId="3126" xr:uid="{2EFCA6AE-B3C0-40C7-9144-D703CE871E26}"/>
    <cellStyle name="Normal 29 14 3" xfId="3127" xr:uid="{9A13E5A5-7854-4DCE-8838-A02AABEF2029}"/>
    <cellStyle name="Normal 29 15" xfId="3128" xr:uid="{6878543F-CE95-400A-B902-5288F72484AA}"/>
    <cellStyle name="Normal 29 15 2" xfId="3129" xr:uid="{B62751B4-FB6B-4C63-B48F-FD2B842176E5}"/>
    <cellStyle name="Normal 29 15 2 2" xfId="3130" xr:uid="{3A97A1EA-6515-45E2-9959-A02759109423}"/>
    <cellStyle name="Normal 29 15 3" xfId="3131" xr:uid="{66653C00-C32F-4F93-B834-E05654F94DC1}"/>
    <cellStyle name="Normal 29 16" xfId="3132" xr:uid="{ECEB9C52-525B-4916-ABDA-F7E211AEA0FC}"/>
    <cellStyle name="Normal 29 16 2" xfId="3133" xr:uid="{3536B112-B4CE-4017-904E-C4DD328F7A97}"/>
    <cellStyle name="Normal 29 17" xfId="3134" xr:uid="{A462351D-0442-480F-93FE-C1CDE141DF32}"/>
    <cellStyle name="Normal 29 2" xfId="3135" xr:uid="{351652F5-63A6-4344-91F9-8645A4F0245D}"/>
    <cellStyle name="Normal 29 2 2" xfId="3136" xr:uid="{7736F716-AFE2-4056-849A-8DBD7C32320D}"/>
    <cellStyle name="Normal 29 2 2 2" xfId="3137" xr:uid="{CEFD17A1-DB44-449A-B1C3-C3F22E78DB66}"/>
    <cellStyle name="Normal 29 2 3" xfId="3138" xr:uid="{5A846D90-5279-4B1B-B6AC-DD95CF0B8228}"/>
    <cellStyle name="Normal 29 3" xfId="3139" xr:uid="{06E4FA9A-F6C2-43A4-BF6A-9C1617C71F2C}"/>
    <cellStyle name="Normal 29 3 2" xfId="3140" xr:uid="{65A0188E-3978-4B11-BCAF-6D00815914F4}"/>
    <cellStyle name="Normal 29 3 2 2" xfId="3141" xr:uid="{AC9A00BD-329C-4374-AF70-21DE014FE80E}"/>
    <cellStyle name="Normal 29 3 3" xfId="3142" xr:uid="{1889F64F-DBAD-46B8-9B6B-9EB4DDFB25DC}"/>
    <cellStyle name="Normal 29 4" xfId="3143" xr:uid="{61953919-F0DB-424B-9CE8-89D04288E26D}"/>
    <cellStyle name="Normal 29 4 2" xfId="3144" xr:uid="{9DF05A07-1E5C-4B50-9251-4892CE5441AE}"/>
    <cellStyle name="Normal 29 4 2 2" xfId="3145" xr:uid="{9EF346D4-3A02-499F-A7F2-CBA7EA9CDD0F}"/>
    <cellStyle name="Normal 29 4 3" xfId="3146" xr:uid="{CDBE139D-21FE-4704-AD8E-086B4588707B}"/>
    <cellStyle name="Normal 29 5" xfId="3147" xr:uid="{678E9303-3213-42A5-9134-8D8C0ED38ACA}"/>
    <cellStyle name="Normal 29 5 2" xfId="3148" xr:uid="{104F2BCF-4C68-4979-B0D6-7FF365FBFEAE}"/>
    <cellStyle name="Normal 29 5 2 2" xfId="3149" xr:uid="{20505756-F03E-4DAC-A91C-CE707439A6E6}"/>
    <cellStyle name="Normal 29 5 3" xfId="3150" xr:uid="{A21239B6-7410-40FF-945A-ADB36747910A}"/>
    <cellStyle name="Normal 29 6" xfId="3151" xr:uid="{E1853413-C23C-40AA-AC33-AF136A847509}"/>
    <cellStyle name="Normal 29 6 2" xfId="3152" xr:uid="{857C4068-8D78-48CF-AC2C-E5363165F681}"/>
    <cellStyle name="Normal 29 6 2 2" xfId="3153" xr:uid="{CB07F44C-5A44-41E0-86E0-CF8B3BCE6830}"/>
    <cellStyle name="Normal 29 6 3" xfId="3154" xr:uid="{A39595E4-C90A-4575-B2AF-51B6EFC8CB59}"/>
    <cellStyle name="Normal 29 7" xfId="3155" xr:uid="{D96238EB-3486-4A6E-A713-E2440E3FA611}"/>
    <cellStyle name="Normal 29 7 2" xfId="3156" xr:uid="{64ADC26B-1C41-4B23-80DD-DAF1A2E0F723}"/>
    <cellStyle name="Normal 29 7 2 2" xfId="3157" xr:uid="{80D2783F-E2BA-45F1-A784-72D2448B152F}"/>
    <cellStyle name="Normal 29 7 3" xfId="3158" xr:uid="{53F605CB-8FEA-4FFF-B3B7-69A1BE347B7C}"/>
    <cellStyle name="Normal 29 8" xfId="3159" xr:uid="{4B2E0CA8-9903-484C-BABA-7FBFE95D12EC}"/>
    <cellStyle name="Normal 29 8 2" xfId="3160" xr:uid="{52CA31A6-A454-46EA-BA1C-2A1AE0551BF9}"/>
    <cellStyle name="Normal 29 8 2 2" xfId="3161" xr:uid="{5A422839-6541-4A11-B442-FD6E63B371B5}"/>
    <cellStyle name="Normal 29 8 3" xfId="3162" xr:uid="{5A771FDA-AEED-4916-9DAD-DCCD1C954BBD}"/>
    <cellStyle name="Normal 29 9" xfId="3163" xr:uid="{A3F971DF-8C5D-4682-B2B8-82C10B32BA1C}"/>
    <cellStyle name="Normal 29 9 2" xfId="3164" xr:uid="{482E069A-526B-4658-9056-A56B92269DBC}"/>
    <cellStyle name="Normal 29 9 2 2" xfId="3165" xr:uid="{5FBE3213-75C0-4741-A343-F07A710639EE}"/>
    <cellStyle name="Normal 29 9 3" xfId="3166" xr:uid="{50E0EC35-CAFF-4EA4-AEE5-48D59D5DB654}"/>
    <cellStyle name="Normal 3" xfId="129" xr:uid="{D8D1C37B-7DEA-4FA4-A681-D74A01B98633}"/>
    <cellStyle name="Normal 3 2" xfId="130" xr:uid="{D13AEF57-8D36-47B8-9F82-2749A135E3B2}"/>
    <cellStyle name="Normal 3 2 2" xfId="3167" xr:uid="{BC1F6754-3973-441E-A359-E9B6D2270AD6}"/>
    <cellStyle name="Normal 3 2 3" xfId="3168" xr:uid="{7C9E622D-9135-45BB-92B8-8F4504CD652B}"/>
    <cellStyle name="Normal 3 2 4" xfId="4162" xr:uid="{181189DD-C0C2-47EB-A16A-B8FCA0865F05}"/>
    <cellStyle name="Normal 3 3" xfId="3169" xr:uid="{0FBC965E-1FFA-4A27-BF33-ADA99D36266B}"/>
    <cellStyle name="Normal 3 3 2" xfId="3170" xr:uid="{EC767CFE-F0C2-47CA-9A9D-B83E8A0A94C7}"/>
    <cellStyle name="Normal 3 4" xfId="3171" xr:uid="{379E731F-A47B-49ED-9E98-44BE648E2B75}"/>
    <cellStyle name="Normal 3 4 2" xfId="3172" xr:uid="{99AD4C9A-29A5-4F40-8C03-586DB32A8460}"/>
    <cellStyle name="Normal 3 5" xfId="3173" xr:uid="{E9950C59-FF2D-42AE-9317-1163540E7B6D}"/>
    <cellStyle name="Normal 3 5 2" xfId="3174" xr:uid="{C8A50A08-4969-4961-9D23-8F99AD56C721}"/>
    <cellStyle name="Normal 3 6" xfId="3175" xr:uid="{6748A7D8-5C24-4618-9E0F-7DD66ABDD875}"/>
    <cellStyle name="Normal 3 6 2" xfId="3176" xr:uid="{988F94D2-9B76-4ADA-8CCC-AA0465D78840}"/>
    <cellStyle name="Normal 3 7" xfId="3177" xr:uid="{B9EE2779-7FE8-416D-AD2A-CFC302EA62A5}"/>
    <cellStyle name="Normal 3 8" xfId="4689" xr:uid="{12B1249D-8076-4568-8B92-226E9B0E351A}"/>
    <cellStyle name="Normal 3_Attach O, GG, Support -New Method 2-14-11" xfId="4233" xr:uid="{D7ED789C-1712-4C7B-ABD7-1B7D5DE6ECD3}"/>
    <cellStyle name="Normal 30" xfId="3178" xr:uid="{CADDF670-F776-4A34-9763-29DD0F83BF36}"/>
    <cellStyle name="Normal 30 10" xfId="3179" xr:uid="{9504D167-27D2-4B98-94DC-3C0E4EE468AC}"/>
    <cellStyle name="Normal 30 10 2" xfId="3180" xr:uid="{EE438F89-880F-45FB-B516-2F7624193186}"/>
    <cellStyle name="Normal 30 10 2 2" xfId="3181" xr:uid="{B861FEEC-3B1D-4A55-A898-49409B3A81AB}"/>
    <cellStyle name="Normal 30 10 3" xfId="3182" xr:uid="{39832624-565B-41EF-940D-46D5E8A0D5BD}"/>
    <cellStyle name="Normal 30 11" xfId="3183" xr:uid="{7A0AC3B6-FDBB-427B-8D73-815737A8DBED}"/>
    <cellStyle name="Normal 30 11 2" xfId="3184" xr:uid="{ABDE39F8-F42A-4DF3-8973-CC05378911E7}"/>
    <cellStyle name="Normal 30 11 2 2" xfId="3185" xr:uid="{017E143D-AFA0-46FC-BA2E-76DAF471C489}"/>
    <cellStyle name="Normal 30 11 3" xfId="3186" xr:uid="{89678286-5010-4ADF-A73D-F79A4546C350}"/>
    <cellStyle name="Normal 30 12" xfId="3187" xr:uid="{E4CF1A2F-9204-4AE7-B508-AFB808A3127C}"/>
    <cellStyle name="Normal 30 12 2" xfId="3188" xr:uid="{46E98D39-B634-4894-A2B0-CC996C91FF95}"/>
    <cellStyle name="Normal 30 12 2 2" xfId="3189" xr:uid="{9D902810-2439-4FE2-94FE-F6C25B4DA1A5}"/>
    <cellStyle name="Normal 30 12 3" xfId="3190" xr:uid="{41C272A3-5358-4E9A-A78C-02240D017CE4}"/>
    <cellStyle name="Normal 30 13" xfId="3191" xr:uid="{EFFC5397-9E5B-4F5C-9E25-0B9F9D4103BE}"/>
    <cellStyle name="Normal 30 13 2" xfId="3192" xr:uid="{23CC17F3-D2CC-48A4-AB08-F61B0167E9EA}"/>
    <cellStyle name="Normal 30 13 2 2" xfId="3193" xr:uid="{596FB01F-3B17-4128-9FE1-17F0B03955BC}"/>
    <cellStyle name="Normal 30 13 3" xfId="3194" xr:uid="{4D2236DB-FCC3-40E1-B5E6-83238120C86D}"/>
    <cellStyle name="Normal 30 14" xfId="3195" xr:uid="{4D7DF7A9-BEEB-4EB1-AF3C-47782949890B}"/>
    <cellStyle name="Normal 30 14 2" xfId="3196" xr:uid="{A89CA015-5730-4EEC-87B1-52B152F82109}"/>
    <cellStyle name="Normal 30 14 2 2" xfId="3197" xr:uid="{7B230DD0-0768-425A-AB92-AAB6AF6023CD}"/>
    <cellStyle name="Normal 30 14 3" xfId="3198" xr:uid="{8327E393-D8FF-461C-8837-5BF5B7FC581D}"/>
    <cellStyle name="Normal 30 15" xfId="3199" xr:uid="{B3D9715D-9D58-4E6D-BA87-A4DB6B37D2BD}"/>
    <cellStyle name="Normal 30 15 2" xfId="3200" xr:uid="{D441B906-99B2-4729-8B6E-D865F014C555}"/>
    <cellStyle name="Normal 30 15 2 2" xfId="3201" xr:uid="{2A8F3D5E-17DB-4B44-AF9D-5432A5C5B619}"/>
    <cellStyle name="Normal 30 15 3" xfId="3202" xr:uid="{C1037CE3-15BE-46F7-AD93-B7B77FEE0394}"/>
    <cellStyle name="Normal 30 16" xfId="3203" xr:uid="{6B437C55-53F5-4FC9-8C58-E4A7A9F18EEE}"/>
    <cellStyle name="Normal 30 16 2" xfId="3204" xr:uid="{31355AB1-B638-457D-ABC5-8CE53B437D91}"/>
    <cellStyle name="Normal 30 17" xfId="3205" xr:uid="{A05265B0-797B-4924-9602-70C117D3359A}"/>
    <cellStyle name="Normal 30 17 2" xfId="3206" xr:uid="{B1F1A079-B624-4AFA-88D5-11324C3B069E}"/>
    <cellStyle name="Normal 30 18" xfId="3207" xr:uid="{FA419151-90EA-4F3C-B330-7294FF68D651}"/>
    <cellStyle name="Normal 30 18 2" xfId="3208" xr:uid="{537C4FD8-364A-4474-9381-D9FD6D1557B7}"/>
    <cellStyle name="Normal 30 19" xfId="3209" xr:uid="{A0A68BB3-AF86-4BB9-85AC-0AC99B231455}"/>
    <cellStyle name="Normal 30 19 2" xfId="3210" xr:uid="{8D4D4169-8965-49E4-B280-78C282254EFF}"/>
    <cellStyle name="Normal 30 2" xfId="3211" xr:uid="{300D8AC6-98ED-49B3-A86C-9ABBA40CFC9F}"/>
    <cellStyle name="Normal 30 2 2" xfId="3212" xr:uid="{CE9B2C6F-309C-42BF-9005-7387B500A539}"/>
    <cellStyle name="Normal 30 2 2 2" xfId="3213" xr:uid="{127E4C64-A408-4DD5-AA3A-3CECCB32AE30}"/>
    <cellStyle name="Normal 30 2 3" xfId="3214" xr:uid="{E851CFA4-03B5-4161-B1E0-8F0FD83C20D2}"/>
    <cellStyle name="Normal 30 20" xfId="3215" xr:uid="{9FEC80CD-2BCD-4C7B-B562-497C6B377AFC}"/>
    <cellStyle name="Normal 30 20 2" xfId="3216" xr:uid="{75DBD2B5-2941-4417-BE9E-8F043D508A06}"/>
    <cellStyle name="Normal 30 21" xfId="3217" xr:uid="{A73F33D7-7A8C-411F-95A6-617C35E54307}"/>
    <cellStyle name="Normal 30 21 2" xfId="3218" xr:uid="{24FE3528-C4B0-43F0-B651-5C0D0CD1B728}"/>
    <cellStyle name="Normal 30 22" xfId="3219" xr:uid="{DBCBCC25-4BDB-446F-B288-D42593E5FBEF}"/>
    <cellStyle name="Normal 30 3" xfId="3220" xr:uid="{D38FB183-4A6B-407C-9AFF-EB62D3103A6D}"/>
    <cellStyle name="Normal 30 3 2" xfId="3221" xr:uid="{24D53FA3-CEA5-4847-8BF1-78D866AADD47}"/>
    <cellStyle name="Normal 30 3 2 2" xfId="3222" xr:uid="{A5600714-EB06-4D6B-8D86-73601035E643}"/>
    <cellStyle name="Normal 30 3 3" xfId="3223" xr:uid="{51942E00-ED3D-41AF-882C-76DCF9308632}"/>
    <cellStyle name="Normal 30 4" xfId="3224" xr:uid="{9849DC76-E93C-4F4C-8B72-4E1C0B4B36E3}"/>
    <cellStyle name="Normal 30 4 2" xfId="3225" xr:uid="{EB8819E3-6D1E-47A5-A9E2-E933704B2012}"/>
    <cellStyle name="Normal 30 4 2 2" xfId="3226" xr:uid="{C9E99BAE-F8F8-4B62-A20A-6D78EE38EC18}"/>
    <cellStyle name="Normal 30 4 3" xfId="3227" xr:uid="{E9BCF8F6-7793-4C94-BF0E-F71298E99D5F}"/>
    <cellStyle name="Normal 30 5" xfId="3228" xr:uid="{2D0CAD3C-DC77-4951-9F4F-43586B200C65}"/>
    <cellStyle name="Normal 30 5 2" xfId="3229" xr:uid="{93EBDF01-7A26-41E8-847F-C4878D25F281}"/>
    <cellStyle name="Normal 30 5 2 2" xfId="3230" xr:uid="{3CF9696D-52A4-45F9-84E6-A9019B968D25}"/>
    <cellStyle name="Normal 30 5 3" xfId="3231" xr:uid="{E0FC0E13-BE99-4644-82D1-3C43D3B8A0C4}"/>
    <cellStyle name="Normal 30 6" xfId="3232" xr:uid="{BED1B772-85BF-4C62-84E9-9DE4AA969BDB}"/>
    <cellStyle name="Normal 30 6 2" xfId="3233" xr:uid="{67DA0791-F50C-4F25-BB06-74A2824FE874}"/>
    <cellStyle name="Normal 30 6 2 2" xfId="3234" xr:uid="{206FAFB7-B18E-431C-82F8-662B93EBA343}"/>
    <cellStyle name="Normal 30 6 3" xfId="3235" xr:uid="{C27B254E-51BC-456D-8E3F-4879F911D3AA}"/>
    <cellStyle name="Normal 30 7" xfId="3236" xr:uid="{1D4A2D8C-6B8C-4C76-803F-2290EB4BA5A7}"/>
    <cellStyle name="Normal 30 7 2" xfId="3237" xr:uid="{7F90FB67-DECC-428A-AB61-DFAE7D594D67}"/>
    <cellStyle name="Normal 30 7 2 2" xfId="3238" xr:uid="{FEA682E2-C1E6-4CC9-845D-6728C23B1E11}"/>
    <cellStyle name="Normal 30 7 3" xfId="3239" xr:uid="{0BFBECF2-E277-4B58-9E48-2B7C899C4C1C}"/>
    <cellStyle name="Normal 30 8" xfId="3240" xr:uid="{3F9852C3-AC9F-4BF8-B223-AF9B8F28353F}"/>
    <cellStyle name="Normal 30 8 2" xfId="3241" xr:uid="{0513A192-6D2B-44ED-A90D-8F278CE91BAA}"/>
    <cellStyle name="Normal 30 8 2 2" xfId="3242" xr:uid="{CB192C8F-F31A-4E8C-87C7-441A2E306A53}"/>
    <cellStyle name="Normal 30 8 3" xfId="3243" xr:uid="{0B743259-6CB3-4965-BB45-ECFB8D5003EE}"/>
    <cellStyle name="Normal 30 9" xfId="3244" xr:uid="{895D5D1A-BAD3-4861-A73B-EF2770A698B0}"/>
    <cellStyle name="Normal 30 9 2" xfId="3245" xr:uid="{D8AE8FA9-C06A-43F5-8176-C2635162F613}"/>
    <cellStyle name="Normal 30 9 2 2" xfId="3246" xr:uid="{86BB559D-4D62-4F1B-91B9-DBBC71F9061C}"/>
    <cellStyle name="Normal 30 9 3" xfId="3247" xr:uid="{E77BC34D-8C84-4043-B4FB-3D92D31164D6}"/>
    <cellStyle name="Normal 31" xfId="3248" xr:uid="{E870582B-1604-4485-AF30-B493433C51A0}"/>
    <cellStyle name="Normal 31 10" xfId="3249" xr:uid="{3CD79840-9842-4E8A-8C25-C78E37CB9D2D}"/>
    <cellStyle name="Normal 31 10 2" xfId="3250" xr:uid="{487919E3-25A1-4FDD-A5AF-E57E20AB4EC2}"/>
    <cellStyle name="Normal 31 10 2 2" xfId="3251" xr:uid="{7EF85D96-8D80-4145-AA41-69EEE02F5B5F}"/>
    <cellStyle name="Normal 31 10 3" xfId="3252" xr:uid="{B4768131-886D-48DA-B34E-7E3D0CE6F326}"/>
    <cellStyle name="Normal 31 10 3 2" xfId="3253" xr:uid="{DAFF01DE-5879-4A41-AE1E-56FCB9621BBE}"/>
    <cellStyle name="Normal 31 10 4" xfId="3254" xr:uid="{DB3E5E4E-3217-4336-A97D-9EEA46D9295C}"/>
    <cellStyle name="Normal 31 11" xfId="3255" xr:uid="{4A53686A-8D02-4994-B02D-FFB1264949D2}"/>
    <cellStyle name="Normal 31 11 2" xfId="3256" xr:uid="{04988A83-8C7E-44D6-9F7B-4C6BE833DF83}"/>
    <cellStyle name="Normal 31 11 2 2" xfId="3257" xr:uid="{B061E1A5-1F2A-4750-AFEE-33A203768BD0}"/>
    <cellStyle name="Normal 31 11 3" xfId="3258" xr:uid="{18AC3B0F-6CE6-4020-9483-4DEC7604E0EE}"/>
    <cellStyle name="Normal 31 12" xfId="3259" xr:uid="{B0FEB0C1-4B0D-4F9E-85A5-77FD78B58212}"/>
    <cellStyle name="Normal 31 12 2" xfId="3260" xr:uid="{83C92D12-CF55-41E3-805C-3B9FCEBB96AF}"/>
    <cellStyle name="Normal 31 12 2 2" xfId="3261" xr:uid="{9361380D-8FD4-410D-ADFF-D660097B3FA1}"/>
    <cellStyle name="Normal 31 12 3" xfId="3262" xr:uid="{39B97657-4DEF-4422-A5C9-C06217EB1E21}"/>
    <cellStyle name="Normal 31 13" xfId="3263" xr:uid="{454247F1-1DE2-490F-AFCA-1770FE47173E}"/>
    <cellStyle name="Normal 31 13 2" xfId="3264" xr:uid="{E84E5F82-B620-43E5-9460-ADC1FEE64009}"/>
    <cellStyle name="Normal 31 13 2 2" xfId="3265" xr:uid="{65213501-1EDC-4263-B912-64D493F25FA8}"/>
    <cellStyle name="Normal 31 13 3" xfId="3266" xr:uid="{EB5BA059-C9F3-45FC-B3B5-F835020DAED9}"/>
    <cellStyle name="Normal 31 14" xfId="3267" xr:uid="{37155705-D8A6-4E1C-A4E8-FBCB49CEED4C}"/>
    <cellStyle name="Normal 31 14 2" xfId="3268" xr:uid="{6B81F17D-29DA-4B9F-986A-ECCA6C262CF3}"/>
    <cellStyle name="Normal 31 14 2 2" xfId="3269" xr:uid="{3E3B56A7-A8E0-4233-B2E6-A533796D443D}"/>
    <cellStyle name="Normal 31 14 3" xfId="3270" xr:uid="{86A3941C-7A2D-4193-9458-96FC1DDCA40F}"/>
    <cellStyle name="Normal 31 15" xfId="3271" xr:uid="{07485E35-EE3B-409B-B5EB-6723098396E5}"/>
    <cellStyle name="Normal 31 15 2" xfId="3272" xr:uid="{06E843C7-5DDE-46AF-A3E2-753C14DEBDB4}"/>
    <cellStyle name="Normal 31 15 2 2" xfId="3273" xr:uid="{E3D9F614-A341-4FB7-B261-465ECE0F5AAD}"/>
    <cellStyle name="Normal 31 15 3" xfId="3274" xr:uid="{0C43AC00-F332-438B-8C98-685A8269B5D6}"/>
    <cellStyle name="Normal 31 16" xfId="3275" xr:uid="{29BA93AB-B405-4C29-B913-19A58ED74BF9}"/>
    <cellStyle name="Normal 31 16 2" xfId="3276" xr:uid="{40EE34EA-F79E-421C-8CEC-F5FCA3E0DFB0}"/>
    <cellStyle name="Normal 31 17" xfId="3277" xr:uid="{CCD1C3EE-541A-4259-AB14-B04AE76A8879}"/>
    <cellStyle name="Normal 31 17 2" xfId="3278" xr:uid="{4E768976-8173-4FA9-B916-1EBADEF34C3F}"/>
    <cellStyle name="Normal 31 2" xfId="3279" xr:uid="{099F078C-3F17-405E-81F5-A57D75ADBE51}"/>
    <cellStyle name="Normal 31 2 2" xfId="3280" xr:uid="{FCEA596F-7CE6-47DF-9FA5-2DC80CC2EA71}"/>
    <cellStyle name="Normal 31 2 2 2" xfId="3281" xr:uid="{7BFB5543-BC6C-403C-854B-F93C2E6ADE6B}"/>
    <cellStyle name="Normal 31 2 3" xfId="3282" xr:uid="{5B3FC2F5-FF9C-4CAB-AB68-4B150EFBE0CA}"/>
    <cellStyle name="Normal 31 3" xfId="3283" xr:uid="{DB54A4AC-7971-4C75-97C2-84A7E2452576}"/>
    <cellStyle name="Normal 31 3 2" xfId="3284" xr:uid="{9A2F0FF9-DF18-40C0-9F91-5B01FCBDF4A1}"/>
    <cellStyle name="Normal 31 3 2 2" xfId="3285" xr:uid="{EBC560C0-BB05-4B23-8868-1DE9DDA25656}"/>
    <cellStyle name="Normal 31 3 3" xfId="3286" xr:uid="{7B24AFD0-7643-43F0-A36D-F13B3A4A2BC7}"/>
    <cellStyle name="Normal 31 4" xfId="3287" xr:uid="{A68926AC-B2EF-4BAD-916A-B5C127413125}"/>
    <cellStyle name="Normal 31 4 2" xfId="3288" xr:uid="{D1866B92-81F7-4191-A8A4-82861B415A99}"/>
    <cellStyle name="Normal 31 4 2 2" xfId="3289" xr:uid="{22BA4089-7FD3-44FF-9B07-2EADA8371701}"/>
    <cellStyle name="Normal 31 4 3" xfId="3290" xr:uid="{1196B4DE-7DB5-4775-8D8D-968891AE7BC1}"/>
    <cellStyle name="Normal 31 5" xfId="3291" xr:uid="{EDCD949B-B447-41F4-9652-A4336415FA1C}"/>
    <cellStyle name="Normal 31 5 2" xfId="3292" xr:uid="{1BF106A2-3CA4-4F28-A189-A836D8B4D658}"/>
    <cellStyle name="Normal 31 5 2 2" xfId="3293" xr:uid="{802305A8-CF6C-477F-8FBA-575D6FCB6C5B}"/>
    <cellStyle name="Normal 31 5 3" xfId="3294" xr:uid="{9C9DA545-011A-40D1-A307-4C4DC1EA4FDA}"/>
    <cellStyle name="Normal 31 6" xfId="3295" xr:uid="{E48C9CA9-224A-40B7-AA49-B99D877332A9}"/>
    <cellStyle name="Normal 31 6 2" xfId="3296" xr:uid="{B00B6C79-321F-4F47-996D-2B5D2519704E}"/>
    <cellStyle name="Normal 31 6 2 2" xfId="3297" xr:uid="{DD608778-9AB5-4420-86A9-C38756F9ED1F}"/>
    <cellStyle name="Normal 31 6 3" xfId="3298" xr:uid="{7704B099-6FEB-4771-9083-6C2507A46257}"/>
    <cellStyle name="Normal 31 7" xfId="3299" xr:uid="{28A17181-A95E-4B11-A03E-2E4EC08870BF}"/>
    <cellStyle name="Normal 31 7 2" xfId="3300" xr:uid="{ECD80B53-EA4B-4A16-B8B7-9F69A2C05B5C}"/>
    <cellStyle name="Normal 31 7 2 2" xfId="3301" xr:uid="{394F5B9D-D8CC-4169-8B79-632BA9391A78}"/>
    <cellStyle name="Normal 31 7 3" xfId="3302" xr:uid="{794DB6F2-4243-4B23-9845-FB5CA2CB9112}"/>
    <cellStyle name="Normal 31 8" xfId="3303" xr:uid="{08ADA2CA-7164-4491-8863-AD8432AD7AB3}"/>
    <cellStyle name="Normal 31 8 2" xfId="3304" xr:uid="{408B439A-D8A1-4273-9D34-13A415B98D79}"/>
    <cellStyle name="Normal 31 8 2 2" xfId="3305" xr:uid="{64926E3A-B77F-406E-8E28-3FF1822E7969}"/>
    <cellStyle name="Normal 31 8 3" xfId="3306" xr:uid="{E8661C36-DA7A-4614-A80F-22419CDCB0CF}"/>
    <cellStyle name="Normal 31 9" xfId="3307" xr:uid="{DC3AECF2-5EF8-471B-88B2-C8167AB3705D}"/>
    <cellStyle name="Normal 31 9 2" xfId="3308" xr:uid="{E8DDF254-9938-471D-BF58-308D182E9E51}"/>
    <cellStyle name="Normal 31 9 2 2" xfId="3309" xr:uid="{1C82F96A-C33E-45F2-AD3D-2CC52A18AF12}"/>
    <cellStyle name="Normal 31 9 3" xfId="3310" xr:uid="{8F984383-E0C2-44A6-A195-B35732B0B046}"/>
    <cellStyle name="Normal 32" xfId="3311" xr:uid="{5753E4EF-03BD-48D3-BB68-ECDB743D1740}"/>
    <cellStyle name="Normal 32 10" xfId="3312" xr:uid="{A6AD2BFD-9D10-4415-9BC7-EEEDABBA4975}"/>
    <cellStyle name="Normal 32 10 2" xfId="3313" xr:uid="{A1912DBB-822C-4DA1-8124-EACBAFB1BD98}"/>
    <cellStyle name="Normal 32 10 2 2" xfId="3314" xr:uid="{97B53D38-292C-46F1-B77E-9EB7CAE0B72C}"/>
    <cellStyle name="Normal 32 10 3" xfId="3315" xr:uid="{8365C1AC-93A0-481E-A0C4-0F25C29BD7C9}"/>
    <cellStyle name="Normal 32 10 3 2" xfId="3316" xr:uid="{EF54D86B-86B8-4B89-BE39-3C9731D0F936}"/>
    <cellStyle name="Normal 32 10 4" xfId="3317" xr:uid="{F574BFE0-E3D4-4B23-A28C-51FC5AEAF3C2}"/>
    <cellStyle name="Normal 32 11" xfId="3318" xr:uid="{E0343F0F-9B5E-435D-8731-34C208CBA93D}"/>
    <cellStyle name="Normal 32 11 2" xfId="3319" xr:uid="{0D58EB26-B170-4813-A3EB-82095C79A8D3}"/>
    <cellStyle name="Normal 32 11 2 2" xfId="3320" xr:uid="{9E7CBAE4-FB5F-4F92-80D2-7DAC5F9D8B8C}"/>
    <cellStyle name="Normal 32 11 3" xfId="3321" xr:uid="{53DB2995-7E1F-4019-B510-93A0751BB3B5}"/>
    <cellStyle name="Normal 32 12" xfId="3322" xr:uid="{066053D0-9E07-4E35-850B-D206ADA34FD8}"/>
    <cellStyle name="Normal 32 12 2" xfId="3323" xr:uid="{20BAAA83-D460-4C9D-9033-A8F473CEF2C8}"/>
    <cellStyle name="Normal 32 12 2 2" xfId="3324" xr:uid="{04769FE8-09EE-472C-A7A8-42C4D9A113DA}"/>
    <cellStyle name="Normal 32 12 3" xfId="3325" xr:uid="{163B17D7-15D5-4150-BD5B-F362B2A50771}"/>
    <cellStyle name="Normal 32 13" xfId="3326" xr:uid="{65BF295E-357A-4529-8FC3-BFF37BC60013}"/>
    <cellStyle name="Normal 32 13 2" xfId="3327" xr:uid="{F3D45A54-A9CC-4767-A560-2A29FF1CA1E9}"/>
    <cellStyle name="Normal 32 13 2 2" xfId="3328" xr:uid="{661FB3FB-E13A-46BE-8761-B2DE303E61C5}"/>
    <cellStyle name="Normal 32 13 3" xfId="3329" xr:uid="{B4C0FAB5-C4FD-466F-90A6-7CC3F0AE3843}"/>
    <cellStyle name="Normal 32 14" xfId="3330" xr:uid="{E2014810-02CC-4491-B2CC-5CD72A140FE4}"/>
    <cellStyle name="Normal 32 14 2" xfId="3331" xr:uid="{1F5AB291-689D-4718-804F-8A9DAF397648}"/>
    <cellStyle name="Normal 32 14 2 2" xfId="3332" xr:uid="{A9650F60-925B-425D-BACE-37EFC7C33783}"/>
    <cellStyle name="Normal 32 14 3" xfId="3333" xr:uid="{F8576064-530B-4C82-A4C2-D143849DCF83}"/>
    <cellStyle name="Normal 32 15" xfId="3334" xr:uid="{72144199-A576-46FA-8D92-B09EAF6218ED}"/>
    <cellStyle name="Normal 32 15 2" xfId="3335" xr:uid="{176FCBC1-2720-49B9-80D5-87FAC0791A0F}"/>
    <cellStyle name="Normal 32 15 2 2" xfId="3336" xr:uid="{D86D4097-BBA2-49D1-BD0B-FAE52A9CE505}"/>
    <cellStyle name="Normal 32 15 3" xfId="3337" xr:uid="{FA560DF3-F4DD-4834-9760-7DF03602DF27}"/>
    <cellStyle name="Normal 32 16" xfId="3338" xr:uid="{C8E0098F-5D68-4A8A-A14B-223D975CB15B}"/>
    <cellStyle name="Normal 32 16 2" xfId="3339" xr:uid="{C75AE81B-97DF-4005-8640-AEDB985026BE}"/>
    <cellStyle name="Normal 32 2" xfId="3340" xr:uid="{55F61548-27A5-4978-8CF6-A8C4A2010164}"/>
    <cellStyle name="Normal 32 2 2" xfId="3341" xr:uid="{0EE6F225-2E82-4117-AE1E-A7E34C50F8A1}"/>
    <cellStyle name="Normal 32 2 2 2" xfId="3342" xr:uid="{6694B824-2BD1-4155-AD86-3C77947924AA}"/>
    <cellStyle name="Normal 32 2 3" xfId="3343" xr:uid="{11C84391-5E2F-40DC-A1D3-2EB312850059}"/>
    <cellStyle name="Normal 32 3" xfId="3344" xr:uid="{8A5D67F4-299D-48B0-9085-7159FA58EAB0}"/>
    <cellStyle name="Normal 32 3 2" xfId="3345" xr:uid="{3FE00BD7-0E43-4D21-B376-8D2E7C8D61A8}"/>
    <cellStyle name="Normal 32 3 2 2" xfId="3346" xr:uid="{3493597F-27F8-486D-83EC-5737FB52F939}"/>
    <cellStyle name="Normal 32 3 3" xfId="3347" xr:uid="{271D9AFB-9842-472E-878F-B5E0C9899E64}"/>
    <cellStyle name="Normal 32 4" xfId="3348" xr:uid="{C2C74A29-EEFD-4272-A8D0-AED60700C8CE}"/>
    <cellStyle name="Normal 32 4 2" xfId="3349" xr:uid="{99D02E0C-2DC8-4EE7-9CE8-043C69241CE8}"/>
    <cellStyle name="Normal 32 4 2 2" xfId="3350" xr:uid="{E80CC6EF-644F-4762-B28E-5143AA947D53}"/>
    <cellStyle name="Normal 32 4 3" xfId="3351" xr:uid="{2211FE87-6CB1-4BA1-BCCB-E548D93C0C52}"/>
    <cellStyle name="Normal 32 5" xfId="3352" xr:uid="{5AE29A0C-9538-4386-A198-E0987D5B0D8A}"/>
    <cellStyle name="Normal 32 5 2" xfId="3353" xr:uid="{0A355615-31F4-4B71-9692-695286176375}"/>
    <cellStyle name="Normal 32 5 2 2" xfId="3354" xr:uid="{B419FB98-1ED3-4517-8757-1662B082DF98}"/>
    <cellStyle name="Normal 32 5 3" xfId="3355" xr:uid="{80A2040C-F540-4438-B838-7263ABBBF9B3}"/>
    <cellStyle name="Normal 32 6" xfId="3356" xr:uid="{F05BF5F4-C1A1-4A74-B0AE-FE1B2CE5C70C}"/>
    <cellStyle name="Normal 32 6 2" xfId="3357" xr:uid="{4DA98EF6-AC30-42B5-9C89-47E53C9746BA}"/>
    <cellStyle name="Normal 32 6 2 2" xfId="3358" xr:uid="{37499792-B1C8-4665-A111-7ED3F181734C}"/>
    <cellStyle name="Normal 32 6 3" xfId="3359" xr:uid="{71DDF1BC-81D9-426E-A100-95407E3C1E38}"/>
    <cellStyle name="Normal 32 7" xfId="3360" xr:uid="{387DBCD3-17A3-4180-9C89-363D1CC31E83}"/>
    <cellStyle name="Normal 32 7 2" xfId="3361" xr:uid="{3E92B80F-ED0C-4828-AD85-D9E7F3107184}"/>
    <cellStyle name="Normal 32 7 2 2" xfId="3362" xr:uid="{8495DE1A-45B6-45EC-9909-226B47665F24}"/>
    <cellStyle name="Normal 32 7 3" xfId="3363" xr:uid="{D52B8150-7E95-4C40-893D-AC98C3D04696}"/>
    <cellStyle name="Normal 32 8" xfId="3364" xr:uid="{0EB3C703-59D3-4F78-8EC9-0B34769DD425}"/>
    <cellStyle name="Normal 32 8 2" xfId="3365" xr:uid="{30109C2C-6862-47A2-8B0A-DA443F5DBB83}"/>
    <cellStyle name="Normal 32 8 2 2" xfId="3366" xr:uid="{67CEB53E-8E8D-4668-8571-5C4AAFC4D8D6}"/>
    <cellStyle name="Normal 32 8 3" xfId="3367" xr:uid="{427C77F4-D4C1-401A-8DE4-076610BB27B2}"/>
    <cellStyle name="Normal 32 9" xfId="3368" xr:uid="{92C79DF3-35E0-41C4-9B66-57874DCAE2B0}"/>
    <cellStyle name="Normal 32 9 2" xfId="3369" xr:uid="{929A7411-A399-47E5-BC6D-8ABEC7949D2F}"/>
    <cellStyle name="Normal 32 9 2 2" xfId="3370" xr:uid="{D6897DD0-ADB8-4C00-8786-C8979817F982}"/>
    <cellStyle name="Normal 32 9 3" xfId="3371" xr:uid="{A2718508-5BBD-4CA6-B968-AB5DD269B685}"/>
    <cellStyle name="Normal 33" xfId="3372" xr:uid="{0B20C475-EEB1-40F0-B6F8-C25D48927C7E}"/>
    <cellStyle name="Normal 33 2" xfId="3373" xr:uid="{534D94A4-FB0C-4EE8-BC05-99532BD0F45D}"/>
    <cellStyle name="Normal 33 2 2" xfId="3374" xr:uid="{191AEE68-468F-4ECC-ADF5-266BDF630F0D}"/>
    <cellStyle name="Normal 33 3" xfId="3375" xr:uid="{10D2D4B6-5A74-4D0F-AF58-1D3FAD269922}"/>
    <cellStyle name="Normal 33 3 2" xfId="3376" xr:uid="{68757F66-D309-4D69-8803-005FD903F7BC}"/>
    <cellStyle name="Normal 33 4" xfId="3377" xr:uid="{79F6E843-652D-4792-8189-26F7E813682A}"/>
    <cellStyle name="Normal 33 4 2" xfId="3378" xr:uid="{701E9277-FC3A-4E0E-9E56-04294BD5776E}"/>
    <cellStyle name="Normal 33 5" xfId="3379" xr:uid="{CB7ED834-B774-42A0-B84C-1D24E8A578CE}"/>
    <cellStyle name="Normal 33 5 2" xfId="3380" xr:uid="{0BC4C907-DA5C-4D9D-887C-FE064B580A28}"/>
    <cellStyle name="Normal 33 6" xfId="3381" xr:uid="{E84FCB8D-1875-4655-B133-9FCB8BA1ADF0}"/>
    <cellStyle name="Normal 33 6 2" xfId="3382" xr:uid="{739E1B40-133E-4439-9C1F-8EA426812A92}"/>
    <cellStyle name="Normal 33 7" xfId="3383" xr:uid="{98905F1D-FC6F-455F-93C3-0E7225EFE82F}"/>
    <cellStyle name="Normal 33 7 2" xfId="3384" xr:uid="{AD8A5FA8-AE07-4647-AEEE-A95F6EA7CAC9}"/>
    <cellStyle name="Normal 33 8" xfId="3385" xr:uid="{D08CC19C-9974-4617-9B3B-4CFB350D59EE}"/>
    <cellStyle name="Normal 34" xfId="3386" xr:uid="{6540EB4B-81B2-4622-9004-8F6D78D5821B}"/>
    <cellStyle name="Normal 34 2" xfId="3387" xr:uid="{81705F00-6497-424D-B613-F0C77F8A071B}"/>
    <cellStyle name="Normal 34 2 2" xfId="3388" xr:uid="{D1AB0909-DA8A-4591-89DC-35009510D722}"/>
    <cellStyle name="Normal 34 3" xfId="3389" xr:uid="{CF4A7C60-F510-46DA-8112-ED2A89BBAD91}"/>
    <cellStyle name="Normal 34 3 2" xfId="3390" xr:uid="{A95D99A2-9ECB-403D-BBC1-FAFF1AEF3A05}"/>
    <cellStyle name="Normal 34 4" xfId="3391" xr:uid="{743F3EDB-E8FF-4B49-846E-619A5C627043}"/>
    <cellStyle name="Normal 34 4 2" xfId="3392" xr:uid="{216D1C62-CBA2-4C72-9584-4B2D16F8D876}"/>
    <cellStyle name="Normal 34 5" xfId="3393" xr:uid="{43CCF302-1732-4AED-8263-084B8DDB9972}"/>
    <cellStyle name="Normal 34 5 2" xfId="3394" xr:uid="{5B3940C0-FD40-41FB-8A71-C6D4A2E95EB1}"/>
    <cellStyle name="Normal 34 6" xfId="3395" xr:uid="{38F5880D-129B-4EB2-B302-3D82D790FA39}"/>
    <cellStyle name="Normal 34 6 2" xfId="3396" xr:uid="{56CCF707-F686-4AC2-A60B-FF1C013D5E0F}"/>
    <cellStyle name="Normal 34 7" xfId="3397" xr:uid="{44576382-029C-4214-9C07-68DEB804F0CC}"/>
    <cellStyle name="Normal 34 7 2" xfId="3398" xr:uid="{6904AAEC-BADA-4CBD-A270-F33A089A12BF}"/>
    <cellStyle name="Normal 34 8" xfId="3399" xr:uid="{E491FB66-F878-4DCD-98FE-C6B64BC616F1}"/>
    <cellStyle name="Normal 35" xfId="3400" xr:uid="{DFC8E2D5-21AA-40B4-98D9-F95AB342CBCE}"/>
    <cellStyle name="Normal 35 2" xfId="3401" xr:uid="{16BFF92E-66B7-4CC5-A069-1709C280A1F6}"/>
    <cellStyle name="Normal 35 2 2" xfId="3402" xr:uid="{130FC166-0E6A-464B-BA23-DD7D216E9B10}"/>
    <cellStyle name="Normal 35 3" xfId="3403" xr:uid="{AFEDAEDF-40CB-4CB3-BB72-AC904E287D37}"/>
    <cellStyle name="Normal 35 3 2" xfId="3404" xr:uid="{A4BD8709-AF6C-43B2-95A1-00BF55BF56C6}"/>
    <cellStyle name="Normal 35 4" xfId="3405" xr:uid="{4423EE94-0FFC-4D50-9C18-9A66BBB56CC2}"/>
    <cellStyle name="Normal 36" xfId="3406" xr:uid="{E6E93798-ECAF-499C-B672-46AEC73370DA}"/>
    <cellStyle name="Normal 36 2" xfId="3407" xr:uid="{FC7C7592-1D8C-4A28-B405-E988CF1555D1}"/>
    <cellStyle name="Normal 36 2 2" xfId="3408" xr:uid="{3E9A4223-BE71-4818-88AA-C5DAB8144D23}"/>
    <cellStyle name="Normal 36 3" xfId="3409" xr:uid="{88212AA3-AF22-4E8E-BA9E-A7EDBDD8B554}"/>
    <cellStyle name="Normal 37" xfId="3410" xr:uid="{BAE36497-027C-455B-8AFD-B33F3BB05EE0}"/>
    <cellStyle name="Normal 37 2" xfId="3411" xr:uid="{5C0BC24E-37CC-4744-8CBA-5445CDCB8B55}"/>
    <cellStyle name="Normal 37 2 2" xfId="3412" xr:uid="{F1D2AF4E-C35D-472F-BB71-74F16A0F0210}"/>
    <cellStyle name="Normal 37 3" xfId="3413" xr:uid="{BB3AC62F-8F85-4DD9-9FFD-4883B5B5B717}"/>
    <cellStyle name="Normal 37 3 2" xfId="3414" xr:uid="{6DB3074A-0C5D-4312-9A3C-0F436B22AC32}"/>
    <cellStyle name="Normal 37 4" xfId="3415" xr:uid="{D2272300-319C-43BB-B1BA-E994317EAFCA}"/>
    <cellStyle name="Normal 37 4 2" xfId="3416" xr:uid="{94EBCC59-2011-4738-9EA0-7C07543ED2B2}"/>
    <cellStyle name="Normal 37 5" xfId="3417" xr:uid="{AFC25AF7-DCC4-4AC9-A75E-498B74924F2C}"/>
    <cellStyle name="Normal 37 5 2" xfId="3418" xr:uid="{F365B9EB-C0D7-4113-8658-094FFF9B444D}"/>
    <cellStyle name="Normal 37 6" xfId="3419" xr:uid="{781F865D-AF9D-43CD-9927-B415CA6BA38A}"/>
    <cellStyle name="Normal 37 6 2" xfId="3420" xr:uid="{8E46B4BA-13C5-457B-BD5E-0B9DF49A9E76}"/>
    <cellStyle name="Normal 37 7" xfId="3421" xr:uid="{8717BC77-24AC-4684-B069-F965C5B32718}"/>
    <cellStyle name="Normal 37 7 2" xfId="3422" xr:uid="{67E4F54B-FF62-4F63-9C65-7DF23BAA09E4}"/>
    <cellStyle name="Normal 37 8" xfId="3423" xr:uid="{9C0EE023-76F5-41D8-8B58-EA2B621BB375}"/>
    <cellStyle name="Normal 38" xfId="3424" xr:uid="{31CE8DB9-45B3-4C9D-933C-F2340470A45D}"/>
    <cellStyle name="Normal 38 2" xfId="3425" xr:uid="{65910BEA-CEAA-421A-A5E9-1DCF0643CFAF}"/>
    <cellStyle name="Normal 38 2 2" xfId="3426" xr:uid="{005A0214-86D8-4706-9A05-ED72A7495E6F}"/>
    <cellStyle name="Normal 38 3" xfId="3427" xr:uid="{3C230993-7F9F-429B-80E3-583FF2A9FFB1}"/>
    <cellStyle name="Normal 38 3 2" xfId="3428" xr:uid="{C2EB736D-11DE-4789-9038-EFDE59D67604}"/>
    <cellStyle name="Normal 39" xfId="3429" xr:uid="{347528C5-E09F-46C5-8FA6-EB5B8EF247C9}"/>
    <cellStyle name="Normal 39 2" xfId="3430" xr:uid="{D98FD86D-6E5B-48A4-A294-C6584D2AFAFF}"/>
    <cellStyle name="Normal 39 2 2" xfId="3431" xr:uid="{1B89B116-BCAB-4CB0-87D1-204F3853D398}"/>
    <cellStyle name="Normal 39 3" xfId="3432" xr:uid="{49639179-6950-4B49-A993-4478A1D556E3}"/>
    <cellStyle name="Normal 39 3 2" xfId="3433" xr:uid="{AD17DA8A-4D07-49B3-90BD-979CCCE0E1B0}"/>
    <cellStyle name="Normal 39 4" xfId="3434" xr:uid="{15F21A85-9B70-485C-B1DE-535601A60049}"/>
    <cellStyle name="Normal 39 4 2" xfId="3435" xr:uid="{CB6AE82A-A5DD-4BDA-9A27-6EC0AF3B2C4B}"/>
    <cellStyle name="Normal 39 5" xfId="3436" xr:uid="{0E90E706-DB7A-43B4-968B-CF01865AC2F1}"/>
    <cellStyle name="Normal 39 5 2" xfId="3437" xr:uid="{617BBBF2-2979-415D-87BF-DD0DEBD696F8}"/>
    <cellStyle name="Normal 39 6" xfId="3438" xr:uid="{B91458DE-6FFB-4CEE-8E11-A2827436C856}"/>
    <cellStyle name="Normal 39 6 2" xfId="3439" xr:uid="{DE284A20-FB33-4D6C-AAB3-6A766F0265E4}"/>
    <cellStyle name="Normal 39 7" xfId="3440" xr:uid="{44D7F11E-C40B-480D-81B1-AF892378153B}"/>
    <cellStyle name="Normal 39 7 2" xfId="3441" xr:uid="{7B949DCE-8B49-4912-915B-1AF2176D329C}"/>
    <cellStyle name="Normal 39 8" xfId="3442" xr:uid="{DA36913F-97A2-40FD-BDE2-806D04B54139}"/>
    <cellStyle name="Normal 4" xfId="3443" xr:uid="{BB187BAF-AD30-4225-9780-2FB185E3C538}"/>
    <cellStyle name="Normal 4 10" xfId="3444" xr:uid="{176090F3-97B9-48F7-97EB-5002666FA0E6}"/>
    <cellStyle name="Normal 4 10 2" xfId="3445" xr:uid="{F6AECA6F-65AE-4052-9C16-EDA2B3FD7FA9}"/>
    <cellStyle name="Normal 4 10 2 2" xfId="3446" xr:uid="{42D8239C-0BED-41B7-B0D7-32D8DF8AEEDD}"/>
    <cellStyle name="Normal 4 10 3" xfId="3447" xr:uid="{2BDB59F4-9FDB-489B-A605-9F3DB73BC4DA}"/>
    <cellStyle name="Normal 4 11" xfId="3448" xr:uid="{E8C8FDEA-6666-42B8-9233-4384085C03A9}"/>
    <cellStyle name="Normal 4 11 2" xfId="3449" xr:uid="{2653F233-3A21-4FDA-8C1A-EBB2024BBF2A}"/>
    <cellStyle name="Normal 4 11 2 2" xfId="3450" xr:uid="{4BC338C7-984E-41B5-AB6D-B3705AC0BA8A}"/>
    <cellStyle name="Normal 4 11 3" xfId="3451" xr:uid="{1252BD83-FFFF-44D2-9A58-7FA51B6789CF}"/>
    <cellStyle name="Normal 4 12" xfId="3452" xr:uid="{37E11131-6564-4A77-8AB5-06909AA5F05E}"/>
    <cellStyle name="Normal 4 12 2" xfId="3453" xr:uid="{BFC22273-2BF7-4CFC-A1CA-676742FDEB77}"/>
    <cellStyle name="Normal 4 12 2 2" xfId="3454" xr:uid="{C7A37C2B-4208-4447-B216-03F07504E6A4}"/>
    <cellStyle name="Normal 4 12 3" xfId="3455" xr:uid="{677329E6-CE32-4A10-897F-EF558E9AA048}"/>
    <cellStyle name="Normal 4 13" xfId="3456" xr:uid="{E8BFCE56-72A9-4F1D-BF34-D4056E386A44}"/>
    <cellStyle name="Normal 4 13 2" xfId="3457" xr:uid="{2F80FC81-FA45-4C17-8D33-DF4D49AC8BF7}"/>
    <cellStyle name="Normal 4 13 2 2" xfId="3458" xr:uid="{57A713C8-F8DB-414F-99AF-B779674B2B4B}"/>
    <cellStyle name="Normal 4 13 3" xfId="3459" xr:uid="{127736A3-F055-49BF-A26C-D59091A265B5}"/>
    <cellStyle name="Normal 4 14" xfId="3460" xr:uid="{F2CB97CD-95F7-406F-9DDC-C20D14E9DDE9}"/>
    <cellStyle name="Normal 4 14 2" xfId="3461" xr:uid="{B752DEB7-F381-4D0C-9CC5-5200F7D529C8}"/>
    <cellStyle name="Normal 4 14 2 2" xfId="3462" xr:uid="{E0833C74-93CA-4945-91D7-AA5C9C21FEC6}"/>
    <cellStyle name="Normal 4 14 3" xfId="3463" xr:uid="{15CCDA47-AE43-4320-BF5C-51E9AF5E6806}"/>
    <cellStyle name="Normal 4 15" xfId="3464" xr:uid="{56B51D09-09C2-4CAC-8279-EC1A8182453A}"/>
    <cellStyle name="Normal 4 15 2" xfId="3465" xr:uid="{D82930E7-01DA-46F9-A3CB-C3F425A8E89F}"/>
    <cellStyle name="Normal 4 15 2 2" xfId="3466" xr:uid="{3BD12CF3-3FF5-4AC3-8F51-C08441E7184A}"/>
    <cellStyle name="Normal 4 15 3" xfId="3467" xr:uid="{5EBE5661-B67B-4867-B903-4A9C4D87B298}"/>
    <cellStyle name="Normal 4 16" xfId="3468" xr:uid="{116CDEB6-7BCE-4E8E-9A6C-B00B11BBBC61}"/>
    <cellStyle name="Normal 4 16 2" xfId="3469" xr:uid="{60BDB3D2-D222-44A1-A314-796E1CA46044}"/>
    <cellStyle name="Normal 4 17" xfId="3470" xr:uid="{B37C4BD7-25FB-4D1A-BE2C-9B54A9A8EB99}"/>
    <cellStyle name="Normal 4 17 2" xfId="3471" xr:uid="{3E68058C-D6D2-4318-8DE6-985816A8F85E}"/>
    <cellStyle name="Normal 4 18" xfId="3472" xr:uid="{8ABE2867-A230-4B65-9485-1EA6BAAE0D6A}"/>
    <cellStyle name="Normal 4 19" xfId="3473" xr:uid="{98B85B2C-9D26-44A5-9A71-0BD0B0983358}"/>
    <cellStyle name="Normal 4 2" xfId="3474" xr:uid="{D9BA8412-C432-40DE-8208-47EF09130D42}"/>
    <cellStyle name="Normal 4 2 2" xfId="3475" xr:uid="{E1902712-6C8E-4DFC-A796-F91C1FE6FEE6}"/>
    <cellStyle name="Normal 4 2 2 2" xfId="3476" xr:uid="{C5A3FD7A-7F50-4A05-956D-94D14DD6A216}"/>
    <cellStyle name="Normal 4 2 3" xfId="3477" xr:uid="{28500A99-062A-4199-908C-3E54D1FFAE49}"/>
    <cellStyle name="Normal 4 2 4" xfId="3478" xr:uid="{2C0555CA-9FD7-43AC-9DBB-78E2374D22AD}"/>
    <cellStyle name="Normal 4 3" xfId="3479" xr:uid="{4C04C2D1-17A6-4714-9AA3-B53B302A4E30}"/>
    <cellStyle name="Normal 4 3 2" xfId="3480" xr:uid="{4A6ADF6A-9EAF-4EE3-B194-A00DCE2E28DC}"/>
    <cellStyle name="Normal 4 3 2 2" xfId="3481" xr:uid="{A319AA49-2FC8-4319-9119-5D5788E91610}"/>
    <cellStyle name="Normal 4 3 3" xfId="3482" xr:uid="{18F11FD4-33DB-44C3-9F16-DEF4EF61DCA4}"/>
    <cellStyle name="Normal 4 4" xfId="3483" xr:uid="{D03DAD52-EF07-4375-BAFB-E3716F494701}"/>
    <cellStyle name="Normal 4 4 2" xfId="3484" xr:uid="{F385000F-9EBC-4497-B066-8BEFEAED40A3}"/>
    <cellStyle name="Normal 4 4 2 2" xfId="3485" xr:uid="{9F2ED4FE-6805-43F7-8413-B75C8256FB94}"/>
    <cellStyle name="Normal 4 4 3" xfId="3486" xr:uid="{A5F59EBD-F9C5-43E2-9568-5E133D7779D1}"/>
    <cellStyle name="Normal 4 5" xfId="3487" xr:uid="{2A3DEC71-074C-4093-98DC-808176A1B7C5}"/>
    <cellStyle name="Normal 4 5 2" xfId="3488" xr:uid="{81E62B23-AF73-4269-AB62-B42E32D81FB8}"/>
    <cellStyle name="Normal 4 5 2 2" xfId="3489" xr:uid="{31986511-85A7-4864-9781-FA0BEB454008}"/>
    <cellStyle name="Normal 4 5 3" xfId="3490" xr:uid="{30C015A1-3A72-4207-B1A7-095935FB90CF}"/>
    <cellStyle name="Normal 4 6" xfId="3491" xr:uid="{9399CCFF-FFB7-4BBF-A068-29EF5529A70B}"/>
    <cellStyle name="Normal 4 6 2" xfId="3492" xr:uid="{04DC10BD-9601-4FD2-991B-5C18F4167654}"/>
    <cellStyle name="Normal 4 6 2 2" xfId="3493" xr:uid="{C3A37004-CD08-42AD-A262-6E341CD2B4FA}"/>
    <cellStyle name="Normal 4 6 3" xfId="3494" xr:uid="{5743A5DE-85F8-4B28-927D-5959C0C9EF7C}"/>
    <cellStyle name="Normal 4 7" xfId="3495" xr:uid="{B717B8ED-E234-44EC-BD16-D51913E57BA4}"/>
    <cellStyle name="Normal 4 7 2" xfId="3496" xr:uid="{A1914DF3-4CEC-47F9-AAFE-1B9234D7A8AF}"/>
    <cellStyle name="Normal 4 7 2 2" xfId="3497" xr:uid="{6FB05584-04EB-43B2-A471-0CED4166CA4D}"/>
    <cellStyle name="Normal 4 7 3" xfId="3498" xr:uid="{03E2DC06-FF8B-4964-A70F-EFBD75F5F623}"/>
    <cellStyle name="Normal 4 8" xfId="3499" xr:uid="{793766C9-0EC0-470C-BFE3-9C58A4D7DB9C}"/>
    <cellStyle name="Normal 4 8 2" xfId="3500" xr:uid="{24B25AEE-CA10-445D-BD33-253CB9C2DBB1}"/>
    <cellStyle name="Normal 4 8 2 2" xfId="3501" xr:uid="{6C3B7432-A4A0-4BAF-A432-89B939870632}"/>
    <cellStyle name="Normal 4 8 3" xfId="3502" xr:uid="{60E82F93-DBBC-48E0-8E89-761A17D4D29B}"/>
    <cellStyle name="Normal 4 9" xfId="3503" xr:uid="{FD45C296-F2EB-4376-9239-FB11BE02C052}"/>
    <cellStyle name="Normal 4 9 2" xfId="3504" xr:uid="{BFF6E9A7-239E-4823-8747-7FAAB2162892}"/>
    <cellStyle name="Normal 4 9 2 2" xfId="3505" xr:uid="{CA111EC7-B5A6-4513-B5CC-57B765C4F68F}"/>
    <cellStyle name="Normal 4 9 3" xfId="3506" xr:uid="{8DBCDF3A-41A8-46D8-8273-C01ADD2AC75F}"/>
    <cellStyle name="Normal 4_Attach O, GG, Support -New Method 2-14-11" xfId="4530" xr:uid="{7CB4C830-B15C-4DEA-9167-321D40C8E6E8}"/>
    <cellStyle name="Normal 40" xfId="3507" xr:uid="{32CD3F97-6C92-4E1A-B4C9-2F4987A18FDD}"/>
    <cellStyle name="Normal 40 2" xfId="3508" xr:uid="{E6FF0295-1492-428D-A1A2-FBDAF2CA8E3D}"/>
    <cellStyle name="Normal 40 2 2" xfId="3509" xr:uid="{60E4D030-F1F4-40C4-8A86-6CCD980B8727}"/>
    <cellStyle name="Normal 40 3" xfId="3510" xr:uid="{E318E0AB-23AE-4953-BBB9-579BE15D331B}"/>
    <cellStyle name="Normal 41" xfId="3511" xr:uid="{51E33AAC-9769-4FB9-BC05-8FEBE5B14AA0}"/>
    <cellStyle name="Normal 41 2" xfId="3512" xr:uid="{EE29A36D-C322-41B7-A1C9-1C42E6A29CD0}"/>
    <cellStyle name="Normal 41 2 2" xfId="3513" xr:uid="{7537B471-BE5A-4B0F-B7CC-A29CB243D81E}"/>
    <cellStyle name="Normal 41 3" xfId="3514" xr:uid="{E34A5D7B-881B-4704-AD60-F26BB944BC22}"/>
    <cellStyle name="Normal 41 3 2" xfId="3515" xr:uid="{ECCBFBCA-FE5A-48FB-A2DE-84DC33FF12A5}"/>
    <cellStyle name="Normal 41 4" xfId="3516" xr:uid="{82595C48-4D7E-463D-905A-E94842ACCC15}"/>
    <cellStyle name="Normal 42" xfId="3517" xr:uid="{8472BA59-004E-42AF-800E-9D7E17171AE3}"/>
    <cellStyle name="Normal 42 2" xfId="3518" xr:uid="{C22F8DAD-2C2F-4C58-9FE7-2244752268D2}"/>
    <cellStyle name="Normal 42 2 2" xfId="3519" xr:uid="{7D7032A8-39C2-4147-A197-665E0F12CC93}"/>
    <cellStyle name="Normal 42 3" xfId="3520" xr:uid="{ED442B13-FD00-433C-8912-DCA8E2F5269C}"/>
    <cellStyle name="Normal 42 3 2" xfId="3521" xr:uid="{29983CAE-1E83-411D-A028-4BE7CA849FC4}"/>
    <cellStyle name="Normal 43" xfId="3522" xr:uid="{153F9B80-45E2-4EE6-91D1-5CA91792A99E}"/>
    <cellStyle name="Normal 43 2" xfId="3523" xr:uid="{8582CCB5-090E-412A-922B-72A9DDE9FB2C}"/>
    <cellStyle name="Normal 43 2 2" xfId="3524" xr:uid="{E8A47AF6-01DB-42DE-8CC5-4711B663F33C}"/>
    <cellStyle name="Normal 43 3" xfId="3525" xr:uid="{8E8F53B4-2C7E-4998-A765-E6BEEA3E48ED}"/>
    <cellStyle name="Normal 43 3 2" xfId="3526" xr:uid="{E089CE5F-0E1D-40F8-9ECE-D0B6D817AE5E}"/>
    <cellStyle name="Normal 43 4" xfId="3527" xr:uid="{D9518151-6C0B-4D00-86E2-768C6AF9E5C1}"/>
    <cellStyle name="Normal 43 4 2" xfId="3528" xr:uid="{999C04B9-5879-45A6-B30A-793BF0D2D71E}"/>
    <cellStyle name="Normal 43 5" xfId="3529" xr:uid="{0B8A4490-ABFE-4EA4-9231-DD5B76A4E9A0}"/>
    <cellStyle name="Normal 43 5 2" xfId="3530" xr:uid="{786E1791-3281-4201-AE1F-27C8BE3B9AD4}"/>
    <cellStyle name="Normal 43 6" xfId="3531" xr:uid="{5299921D-9532-4DF4-B1BB-63A1EB15D145}"/>
    <cellStyle name="Normal 44" xfId="3532" xr:uid="{EF6A0BB4-BC35-4E7B-8054-6AC1CC266071}"/>
    <cellStyle name="Normal 44 2" xfId="3533" xr:uid="{7071944E-2AF7-41C1-A6C8-89806D625598}"/>
    <cellStyle name="Normal 45" xfId="3534" xr:uid="{3A3AFE3C-BF78-470F-A7D8-F0A4509DA9F0}"/>
    <cellStyle name="Normal 45 2" xfId="3535" xr:uid="{C099A173-CA51-499C-B397-5469FA421CD4}"/>
    <cellStyle name="Normal 46" xfId="3536" xr:uid="{25610C39-A0EF-4869-9BE6-A1082F738C21}"/>
    <cellStyle name="Normal 47" xfId="3537" xr:uid="{341E3B57-2A03-4830-810E-61D28DE68D72}"/>
    <cellStyle name="Normal 47 2" xfId="3538" xr:uid="{0B4A9DFF-6A5D-4B6F-9244-40ABBE821D4F}"/>
    <cellStyle name="Normal 47 2 2" xfId="3539" xr:uid="{ADC2DCA3-9830-460B-B4D7-82D7851B28E5}"/>
    <cellStyle name="Normal 47 3" xfId="3540" xr:uid="{C4DA3517-2B48-47F6-A43A-AE8F8228CF65}"/>
    <cellStyle name="Normal 47 3 2" xfId="3541" xr:uid="{E1D64D29-CF91-456B-A1FC-0708B7E98EA0}"/>
    <cellStyle name="Normal 47 4" xfId="3542" xr:uid="{51650611-AD19-4385-A2FE-6475D36A00D4}"/>
    <cellStyle name="Normal 47 4 2" xfId="3543" xr:uid="{CAA967B1-7CA9-4985-82B0-FB096384AEAC}"/>
    <cellStyle name="Normal 47 5" xfId="3544" xr:uid="{83C0E5FA-1595-4A1D-9795-ED6866610C58}"/>
    <cellStyle name="Normal 47 5 2" xfId="3545" xr:uid="{E2C5E2FD-1EAF-4720-935E-61498FEF8161}"/>
    <cellStyle name="Normal 47 6" xfId="3546" xr:uid="{65F4B80A-32D8-496D-8145-6C458482F29A}"/>
    <cellStyle name="Normal 48" xfId="3547" xr:uid="{C1EA98F6-0209-4803-947E-BCE42A9284D6}"/>
    <cellStyle name="Normal 48 2" xfId="3548" xr:uid="{B5FD9F4B-D019-4BD2-9658-D0C714CF1B7D}"/>
    <cellStyle name="Normal 48 2 2" xfId="3549" xr:uid="{2F2A43CB-5FA0-4086-BC09-F877A5C05275}"/>
    <cellStyle name="Normal 48 3" xfId="3550" xr:uid="{A987A4B6-FA33-422D-9620-21A6DD16F096}"/>
    <cellStyle name="Normal 48 3 2" xfId="3551" xr:uid="{9A5AC24B-5B26-49CE-B13A-8D9755AE6177}"/>
    <cellStyle name="Normal 48 4" xfId="3552" xr:uid="{ECBE6CFD-47B7-4DB2-9959-BFB3DC806397}"/>
    <cellStyle name="Normal 48 4 2" xfId="3553" xr:uid="{47F5E85E-369B-43A6-A009-B1CEE91381CA}"/>
    <cellStyle name="Normal 48 5" xfId="3554" xr:uid="{150EEEF2-507E-4ED2-A052-F62A2A131BEB}"/>
    <cellStyle name="Normal 48 5 2" xfId="3555" xr:uid="{07D353D7-3FF2-44D7-A88E-2EDBD5A7AE64}"/>
    <cellStyle name="Normal 48 6" xfId="3556" xr:uid="{D41DACD2-417F-4A35-AA3F-794EDD401C33}"/>
    <cellStyle name="Normal 49" xfId="4331" xr:uid="{6C8D5B2B-76E3-4C26-91BD-ABBCC42FAE26}"/>
    <cellStyle name="Normal 49 2" xfId="5056" xr:uid="{730EB70F-0EDB-418E-B8E9-3B964C5547B0}"/>
    <cellStyle name="Normal 5" xfId="3557" xr:uid="{460002F8-FE4F-444C-B5BE-12296AFECB64}"/>
    <cellStyle name="Normal 5 10" xfId="3558" xr:uid="{5CBF5801-55FA-44D5-B15F-4826F1FD4BD4}"/>
    <cellStyle name="Normal 5 10 2" xfId="3559" xr:uid="{4615BF15-4516-4F6F-AA48-DB21C00D4E0D}"/>
    <cellStyle name="Normal 5 10 2 2" xfId="3560" xr:uid="{EBE9FE44-ED6E-4000-9643-D48588DA7912}"/>
    <cellStyle name="Normal 5 10 3" xfId="3561" xr:uid="{7CBEF2B1-4980-4E3B-8B56-A33B9A14F4DF}"/>
    <cellStyle name="Normal 5 11" xfId="3562" xr:uid="{9FD38D97-7427-48DA-9428-498FD86A7DBA}"/>
    <cellStyle name="Normal 5 11 2" xfId="3563" xr:uid="{3B65CF4C-0354-40F9-BF7A-5E25F4FFC46D}"/>
    <cellStyle name="Normal 5 11 2 2" xfId="3564" xr:uid="{73C8EA2A-BACC-42C9-8576-03619D5EC44E}"/>
    <cellStyle name="Normal 5 11 3" xfId="3565" xr:uid="{1BCD1A5B-08C1-48C6-A028-10E9AA5BAF8D}"/>
    <cellStyle name="Normal 5 12" xfId="3566" xr:uid="{014E95A5-DA40-4A38-82F6-018DB8D1FB28}"/>
    <cellStyle name="Normal 5 12 2" xfId="3567" xr:uid="{E79FF58A-2897-4296-879E-7E2115E39607}"/>
    <cellStyle name="Normal 5 12 2 2" xfId="3568" xr:uid="{38E61FCD-3642-4C7E-82EF-E3971E817A0E}"/>
    <cellStyle name="Normal 5 12 3" xfId="3569" xr:uid="{34F083AC-2542-4875-A139-DE69B9DEBBE5}"/>
    <cellStyle name="Normal 5 13" xfId="3570" xr:uid="{8DAB3165-1389-4B19-B14F-50BEC75B6968}"/>
    <cellStyle name="Normal 5 13 2" xfId="3571" xr:uid="{874BE778-6847-413E-B553-60B95B4F8878}"/>
    <cellStyle name="Normal 5 13 2 2" xfId="3572" xr:uid="{2FAAAE69-86E2-451B-84DE-42CE7D0ED9A4}"/>
    <cellStyle name="Normal 5 13 3" xfId="3573" xr:uid="{8F78409D-F89A-4D35-BDD0-1C9198234E35}"/>
    <cellStyle name="Normal 5 14" xfId="3574" xr:uid="{216B910C-6BFB-4191-A231-CB9F65629F9E}"/>
    <cellStyle name="Normal 5 14 2" xfId="3575" xr:uid="{BC8E3F11-B95D-4187-AF3D-B48187ECE56B}"/>
    <cellStyle name="Normal 5 14 2 2" xfId="3576" xr:uid="{AA0BA3EE-F27A-4C03-BBF6-B1AEE7A5F1E0}"/>
    <cellStyle name="Normal 5 14 3" xfId="3577" xr:uid="{5E087473-DE8D-4E16-86E6-FD141989C2BA}"/>
    <cellStyle name="Normal 5 15" xfId="3578" xr:uid="{CDD1C1C2-6D98-4A1E-A036-1EA195BD6F9E}"/>
    <cellStyle name="Normal 5 15 2" xfId="3579" xr:uid="{3118F57E-8A9A-41AF-A0DF-C906959C20A3}"/>
    <cellStyle name="Normal 5 15 2 2" xfId="3580" xr:uid="{13267F07-F9AD-4E53-8A8D-77FA80F8BFDF}"/>
    <cellStyle name="Normal 5 15 3" xfId="3581" xr:uid="{2AE565FE-1F9A-4B22-923A-B2145DB8281F}"/>
    <cellStyle name="Normal 5 16" xfId="3582" xr:uid="{C155CB7E-0EEC-4625-B606-2EDD029FDEE9}"/>
    <cellStyle name="Normal 5 16 2" xfId="3583" xr:uid="{9D3C21D5-4246-4B68-A0B0-01FA927D314A}"/>
    <cellStyle name="Normal 5 17" xfId="3584" xr:uid="{E463ADC0-5F1E-4FDE-98AF-7D033ACB8CBB}"/>
    <cellStyle name="Normal 5 17 2" xfId="3585" xr:uid="{A923315B-849D-4D30-B652-B77171BF9C09}"/>
    <cellStyle name="Normal 5 18" xfId="3586" xr:uid="{CC401806-82AB-42EC-A22C-625F521C4EBC}"/>
    <cellStyle name="Normal 5 19" xfId="3587" xr:uid="{7C249F60-FB7F-4191-82F1-E4E1ADC4433B}"/>
    <cellStyle name="Normal 5 2" xfId="3588" xr:uid="{D47AED88-776F-44C1-985D-32F0BDAC9833}"/>
    <cellStyle name="Normal 5 2 2" xfId="3589" xr:uid="{55B6456C-40D8-45AD-8391-BE0EE76F2E74}"/>
    <cellStyle name="Normal 5 2 2 2" xfId="3590" xr:uid="{BCDF3482-0EBA-4D43-AD00-E0A89FE0D258}"/>
    <cellStyle name="Normal 5 2 3" xfId="3591" xr:uid="{CC0A7CA6-B17A-4509-B685-B7501B35A6A3}"/>
    <cellStyle name="Normal 5 2 4" xfId="3592" xr:uid="{719332F4-CDC1-4FFD-948C-56F26019F394}"/>
    <cellStyle name="Normal 5 2 5" xfId="4161" xr:uid="{38BDE400-2EDA-448E-8E7A-676A9CF59D2D}"/>
    <cellStyle name="Normal 5 3" xfId="3593" xr:uid="{B770C3DC-8DE0-41D1-9E13-63B559C89A07}"/>
    <cellStyle name="Normal 5 3 2" xfId="3594" xr:uid="{F32387D7-9F40-47B6-A5F3-6E77C5E9845F}"/>
    <cellStyle name="Normal 5 3 2 2" xfId="3595" xr:uid="{C70D26CD-A265-4A23-956A-172B6F63A014}"/>
    <cellStyle name="Normal 5 3 3" xfId="3596" xr:uid="{5A7475AD-F441-4F65-8123-53C9901CF3C1}"/>
    <cellStyle name="Normal 5 4" xfId="3597" xr:uid="{772BE14E-746A-464B-8C4A-8B014E437A90}"/>
    <cellStyle name="Normal 5 4 2" xfId="3598" xr:uid="{A3E70972-6DAC-4605-883C-68D99AE94DF1}"/>
    <cellStyle name="Normal 5 4 2 2" xfId="3599" xr:uid="{B08EBDEA-364C-4234-8626-28C89D20BC4E}"/>
    <cellStyle name="Normal 5 4 3" xfId="3600" xr:uid="{2B4923B6-4F4B-4993-9506-8F7D8B669B71}"/>
    <cellStyle name="Normal 5 5" xfId="3601" xr:uid="{3AE5B85D-18E1-4404-B773-DBC449A5EC42}"/>
    <cellStyle name="Normal 5 5 2" xfId="3602" xr:uid="{5C05DB15-04CA-4475-A62B-8792BE862B5D}"/>
    <cellStyle name="Normal 5 5 2 2" xfId="3603" xr:uid="{56C3320C-00C4-4B36-9484-D6DC1E0743C1}"/>
    <cellStyle name="Normal 5 5 3" xfId="3604" xr:uid="{E346B85C-DF08-49AA-9FA5-356F1C8349CC}"/>
    <cellStyle name="Normal 5 6" xfId="3605" xr:uid="{A1B261EE-5610-49B6-844A-2059CBC4ABB5}"/>
    <cellStyle name="Normal 5 6 2" xfId="3606" xr:uid="{5D7F38DF-8C0C-418C-BA4A-CEF86BB39461}"/>
    <cellStyle name="Normal 5 6 2 2" xfId="3607" xr:uid="{7293BF5C-D50C-46A5-9C2D-D76EB7C88E99}"/>
    <cellStyle name="Normal 5 6 3" xfId="3608" xr:uid="{6D688F05-1370-4FC4-9161-0B9834C8F126}"/>
    <cellStyle name="Normal 5 7" xfId="3609" xr:uid="{03AD8574-B8CB-48D1-9D6C-4C4E8EDECE5E}"/>
    <cellStyle name="Normal 5 7 2" xfId="3610" xr:uid="{8D775C72-AB33-4F18-A0AB-86C1A46940DA}"/>
    <cellStyle name="Normal 5 7 2 2" xfId="3611" xr:uid="{96B9E0BF-E668-49E8-B421-B74C393A9492}"/>
    <cellStyle name="Normal 5 7 3" xfId="3612" xr:uid="{A5132ACE-73B5-4098-958E-1691D50B06A9}"/>
    <cellStyle name="Normal 5 8" xfId="3613" xr:uid="{F037CDA8-FCDC-4C25-9983-6024A5C41662}"/>
    <cellStyle name="Normal 5 8 2" xfId="3614" xr:uid="{DC21EB99-A4A1-453E-B70F-CB868842D5CE}"/>
    <cellStyle name="Normal 5 8 2 2" xfId="3615" xr:uid="{2C63BB23-8851-408B-92D3-0418FC8D2F31}"/>
    <cellStyle name="Normal 5 8 3" xfId="3616" xr:uid="{8C73E93E-B34F-4C6C-96C3-157187E49658}"/>
    <cellStyle name="Normal 5 9" xfId="3617" xr:uid="{B80D308D-4342-4196-BA76-9CABC17738CD}"/>
    <cellStyle name="Normal 5 9 2" xfId="3618" xr:uid="{D2072081-A09F-4854-8B41-50A84FAF3D19}"/>
    <cellStyle name="Normal 5 9 2 2" xfId="3619" xr:uid="{500A1F79-F23B-44E1-8F5C-D264B6C461CC}"/>
    <cellStyle name="Normal 5 9 3" xfId="3620" xr:uid="{DE10549D-6A9F-4592-9115-3BD538913B1F}"/>
    <cellStyle name="Normal 50" xfId="4332" xr:uid="{ADF50D00-3530-437A-B865-15C3936505FF}"/>
    <cellStyle name="Normal 50 2" xfId="5057" xr:uid="{7959787A-D37E-4B94-B082-9D63A6088F45}"/>
    <cellStyle name="Normal 51" xfId="4333" xr:uid="{E19CCB13-3D95-4D42-8371-A1E82CB4E906}"/>
    <cellStyle name="Normal 51 2" xfId="5058" xr:uid="{B5B37D83-F286-47B6-BCDE-688B589AD2D9}"/>
    <cellStyle name="Normal 52" xfId="4334" xr:uid="{88E0C003-ABB9-48B5-B9F1-D2A1C3A58C33}"/>
    <cellStyle name="Normal 52 2" xfId="5059" xr:uid="{8CA6C702-82E1-423A-BE89-4763612C89DB}"/>
    <cellStyle name="Normal 53" xfId="4335" xr:uid="{2AA7EAA1-8EB6-4113-BE49-9D40E3854325}"/>
    <cellStyle name="Normal 53 2" xfId="5060" xr:uid="{8AB3341E-7679-4D40-B8DA-D93FC090A233}"/>
    <cellStyle name="Normal 54" xfId="4336" xr:uid="{E1175C42-7F07-4159-99A9-23550B61EA65}"/>
    <cellStyle name="Normal 54 2" xfId="4337" xr:uid="{3A2840F8-FD62-4E65-9AA1-014565C67729}"/>
    <cellStyle name="Normal 55" xfId="4338" xr:uid="{EC5DD762-4493-4507-A03A-130A282BD1A2}"/>
    <cellStyle name="Normal 55 2" xfId="4339" xr:uid="{E515DCA8-0AF4-47CE-BC3D-F2FC619408E9}"/>
    <cellStyle name="Normal 56" xfId="4340" xr:uid="{D04B1534-A5BD-40D8-A5FB-5FAD4DED35C5}"/>
    <cellStyle name="Normal 57" xfId="4341" xr:uid="{F55F7212-ECE2-4B7A-A443-E209B8AF1BE9}"/>
    <cellStyle name="Normal 58" xfId="4342" xr:uid="{A964381F-76E2-442B-972C-2A13332121F1}"/>
    <cellStyle name="Normal 58 2" xfId="5061" xr:uid="{D4BA54B8-6854-4E47-8B72-EB55D8A3BEE3}"/>
    <cellStyle name="Normal 59" xfId="4343" xr:uid="{0A4D63F2-7771-4B34-AD74-48D60BFE7839}"/>
    <cellStyle name="Normal 59 2" xfId="5062" xr:uid="{A28D6336-BAD1-4068-8742-0102E65790D9}"/>
    <cellStyle name="Normal 6" xfId="3621" xr:uid="{69EFF1DF-8F35-4056-BF6F-FF5E300AAC48}"/>
    <cellStyle name="Normal 6 2" xfId="3622" xr:uid="{8CB21A19-8BBB-43E1-92AB-10FE58943C3D}"/>
    <cellStyle name="Normal 6 2 2" xfId="3623" xr:uid="{13BC7A8A-527B-4907-BDC9-1BD13C1814BB}"/>
    <cellStyle name="Normal 6 2 2 2" xfId="4531" xr:uid="{FBAD7532-87DF-4E31-BDEC-8C06F7ECBE7C}"/>
    <cellStyle name="Normal 6 2 2 2 2" xfId="4532" xr:uid="{B63802EA-CDA1-45AD-8588-6E544ADCF7F7}"/>
    <cellStyle name="Normal 6 2 2 2 2 2" xfId="4533" xr:uid="{A46E3FFB-78F1-4D25-9B91-F02862731E8E}"/>
    <cellStyle name="Normal 6 2 2 2 2 2 2" xfId="5085" xr:uid="{B4F0E55D-C65A-47CD-96C9-79DDC173BCF7}"/>
    <cellStyle name="Normal 6 2 2 2 2 3" xfId="4534" xr:uid="{D06B2C48-FCD7-43F6-B336-E7F15F22C383}"/>
    <cellStyle name="Normal 6 2 2 2 2 3 2" xfId="5086" xr:uid="{78B12FCE-3EC4-4246-9747-EF223178F874}"/>
    <cellStyle name="Normal 6 2 2 2 2 4" xfId="4535" xr:uid="{EFC732E7-A4EB-410F-B66D-C4319B330952}"/>
    <cellStyle name="Normal 6 2 2 2 2 4 2" xfId="5087" xr:uid="{0B05427F-03E0-4AE6-92CA-588EE6524956}"/>
    <cellStyle name="Normal 6 2 2 2 2 5" xfId="5084" xr:uid="{2CF50855-48C7-45D6-9E66-743B723BA083}"/>
    <cellStyle name="Normal 6 2 2 2 3" xfId="4536" xr:uid="{9009C2B5-4A20-4B12-805A-43B9B4E34ECE}"/>
    <cellStyle name="Normal 6 2 2 2 3 2" xfId="5088" xr:uid="{68929D10-7F5D-464A-81D2-2BD8390463EC}"/>
    <cellStyle name="Normal 6 2 2 2 4" xfId="4537" xr:uid="{37902478-E0BF-4459-8A4F-92FD9CA0DD47}"/>
    <cellStyle name="Normal 6 2 2 2 4 2" xfId="5089" xr:uid="{518C251B-92A6-4C77-B4B6-E3D3B10DD859}"/>
    <cellStyle name="Normal 6 2 2 2 5" xfId="4538" xr:uid="{6883F228-7227-4194-8A73-25A9BF9AF9B5}"/>
    <cellStyle name="Normal 6 2 2 2 5 2" xfId="5090" xr:uid="{11AE05D4-8A67-401A-B203-2F7815E1C772}"/>
    <cellStyle name="Normal 6 2 2 2 6" xfId="5083" xr:uid="{C5C38400-8400-4D73-A719-E52BCA8B4BFF}"/>
    <cellStyle name="Normal 6 2 2 3" xfId="4539" xr:uid="{A807E1AB-5127-4A6C-835D-D3B0C785F576}"/>
    <cellStyle name="Normal 6 2 2 3 2" xfId="4540" xr:uid="{9EEE00B8-EB80-436C-B306-35E6C5CC723C}"/>
    <cellStyle name="Normal 6 2 2 3 2 2" xfId="5092" xr:uid="{46EFF357-6F56-4A5A-9D28-4E0E8D88397C}"/>
    <cellStyle name="Normal 6 2 2 3 3" xfId="4541" xr:uid="{A159D062-3C3B-4347-B506-627FEEDAFCE3}"/>
    <cellStyle name="Normal 6 2 2 3 3 2" xfId="5093" xr:uid="{F3896858-1F0F-44DB-BAB6-7C4DD40C24D7}"/>
    <cellStyle name="Normal 6 2 2 3 4" xfId="4542" xr:uid="{563FD214-1C9B-462C-BE2C-6597A0CEE842}"/>
    <cellStyle name="Normal 6 2 2 3 4 2" xfId="5094" xr:uid="{1A411AFB-7849-4F19-97E9-675C4B334FA9}"/>
    <cellStyle name="Normal 6 2 2 3 5" xfId="5091" xr:uid="{45576DCE-582C-489F-B34B-7822D6357B37}"/>
    <cellStyle name="Normal 6 2 2 4" xfId="4543" xr:uid="{F8AA8137-4408-4220-9EC4-A8A9543BEA63}"/>
    <cellStyle name="Normal 6 2 2 4 2" xfId="5095" xr:uid="{5347E04C-18DB-4CF6-A794-003535F0E054}"/>
    <cellStyle name="Normal 6 2 2 5" xfId="4544" xr:uid="{A853D820-517A-4F4C-AD74-487A33F3BB2B}"/>
    <cellStyle name="Normal 6 2 2 5 2" xfId="5096" xr:uid="{2415F05B-7928-4D78-AD91-81F7E6E4C192}"/>
    <cellStyle name="Normal 6 2 2 6" xfId="4545" xr:uid="{E107C0A4-8509-4379-80C2-486517FDCAA8}"/>
    <cellStyle name="Normal 6 2 2 6 2" xfId="5097" xr:uid="{D5B5B985-E804-47FF-B07E-3A7D2C9A9591}"/>
    <cellStyle name="Normal 6 2 3" xfId="4546" xr:uid="{D821022F-06EF-491E-995D-0EC4E9FA96A5}"/>
    <cellStyle name="Normal 6 2 3 2" xfId="4547" xr:uid="{83687C77-7828-4E30-A666-C9638C2FD677}"/>
    <cellStyle name="Normal 6 2 3 2 2" xfId="4548" xr:uid="{05D3E44B-11F8-4D1D-A5B8-030C3F00E320}"/>
    <cellStyle name="Normal 6 2 3 2 2 2" xfId="5100" xr:uid="{3EE11400-917A-4C81-B8BD-00086B4BA568}"/>
    <cellStyle name="Normal 6 2 3 2 3" xfId="4549" xr:uid="{5F053F7B-3B01-4206-948D-97348A8E46EA}"/>
    <cellStyle name="Normal 6 2 3 2 3 2" xfId="5101" xr:uid="{A6C5EA28-C656-4A56-AAE8-8FB11F39F781}"/>
    <cellStyle name="Normal 6 2 3 2 4" xfId="4550" xr:uid="{52652EFA-B367-4F00-B48C-A9371FBAF4F8}"/>
    <cellStyle name="Normal 6 2 3 2 4 2" xfId="5102" xr:uid="{EA50BB3F-A4DB-4877-96CF-EDEDC77466C0}"/>
    <cellStyle name="Normal 6 2 3 2 5" xfId="5099" xr:uid="{0EBEDB72-3949-4580-A3B9-AFEED37066FA}"/>
    <cellStyle name="Normal 6 2 3 3" xfId="4551" xr:uid="{80A80575-BA6E-46F7-9FA2-44D2334623AC}"/>
    <cellStyle name="Normal 6 2 3 3 2" xfId="5103" xr:uid="{52368145-05A0-4A19-A0AF-CDCF01207C8C}"/>
    <cellStyle name="Normal 6 2 3 4" xfId="4552" xr:uid="{68B3764F-181D-4AB1-80F8-DB275D13F35B}"/>
    <cellStyle name="Normal 6 2 3 4 2" xfId="5104" xr:uid="{CC064651-9F30-4EE1-BA82-4F51FED0D3B7}"/>
    <cellStyle name="Normal 6 2 3 5" xfId="4553" xr:uid="{C281BB60-1685-4888-A3C5-7EDFC51804B1}"/>
    <cellStyle name="Normal 6 2 3 5 2" xfId="5105" xr:uid="{1CDDB52C-5DAC-402A-A093-A597B7EED9CA}"/>
    <cellStyle name="Normal 6 2 3 6" xfId="5098" xr:uid="{E8065D63-959D-4588-B668-46D7621E7F59}"/>
    <cellStyle name="Normal 6 2 4" xfId="4554" xr:uid="{0B0BC8CF-6440-4CAC-BA24-3BCA8A89457C}"/>
    <cellStyle name="Normal 6 2 4 2" xfId="4555" xr:uid="{6326C0DF-9A1A-40C0-9D98-A592E7D5EBEF}"/>
    <cellStyle name="Normal 6 2 4 2 2" xfId="5107" xr:uid="{89FD1324-2162-4279-BAC7-79C2A1B9117D}"/>
    <cellStyle name="Normal 6 2 4 3" xfId="4556" xr:uid="{FC3DFB9E-FAB2-4DAB-821D-D386290A960E}"/>
    <cellStyle name="Normal 6 2 4 3 2" xfId="5108" xr:uid="{A7B6152F-ACF8-4F8C-84FC-8D90B5EBD2F0}"/>
    <cellStyle name="Normal 6 2 4 4" xfId="4557" xr:uid="{97031932-BE9E-4A47-99D0-291624A58BCB}"/>
    <cellStyle name="Normal 6 2 4 4 2" xfId="5109" xr:uid="{EBA7DBEC-EE3C-4000-8762-29AC682D26D4}"/>
    <cellStyle name="Normal 6 2 4 5" xfId="5106" xr:uid="{D75D1928-1D91-4E92-A396-4AF8F1F0842F}"/>
    <cellStyle name="Normal 6 2 5" xfId="4558" xr:uid="{55AB8D2A-4A70-4C5B-9C52-CED148B28027}"/>
    <cellStyle name="Normal 6 2 5 2" xfId="5110" xr:uid="{B62C39B4-E72A-4B29-A3F2-2E4C6A2634CF}"/>
    <cellStyle name="Normal 6 2 6" xfId="4559" xr:uid="{1F38AD47-3B38-4B7E-B49B-358A433F39E0}"/>
    <cellStyle name="Normal 6 2 6 2" xfId="5111" xr:uid="{49A1C249-29CB-4C3A-984A-81953B6301E0}"/>
    <cellStyle name="Normal 6 2 7" xfId="4560" xr:uid="{FB86152D-6FE1-4E27-BE54-083E6DD23A01}"/>
    <cellStyle name="Normal 6 2 7 2" xfId="5112" xr:uid="{80B3BDA8-56EF-4F6A-B9D7-B50BB7FBA371}"/>
    <cellStyle name="Normal 6 3" xfId="3624" xr:uid="{6D4A6E64-EA82-4CC7-B7B4-D9F2095D3466}"/>
    <cellStyle name="Normal 6 3 2" xfId="3625" xr:uid="{43316C71-4EBE-4132-8D37-A20A240CEFC5}"/>
    <cellStyle name="Normal 6 3 2 2" xfId="4561" xr:uid="{D3A3D52C-A5CA-4570-9CCA-516677274363}"/>
    <cellStyle name="Normal 6 3 2 2 2" xfId="4562" xr:uid="{B9EFC893-EBEF-470C-A180-8D760B23FD62}"/>
    <cellStyle name="Normal 6 3 2 2 2 2" xfId="5114" xr:uid="{0C18D95A-E5E5-4E7F-BBCC-A21C26BDB43D}"/>
    <cellStyle name="Normal 6 3 2 2 3" xfId="4563" xr:uid="{5AFA929B-7E88-48CA-B9DD-34C219BA6A59}"/>
    <cellStyle name="Normal 6 3 2 2 3 2" xfId="5115" xr:uid="{DDA12838-F19B-41C1-A83D-6AF685532FD3}"/>
    <cellStyle name="Normal 6 3 2 2 4" xfId="4564" xr:uid="{95A2672E-A4D6-4905-8A1A-6B18C7A75526}"/>
    <cellStyle name="Normal 6 3 2 2 4 2" xfId="5116" xr:uid="{01044D72-80CB-4C15-8DE4-1B5C136FC038}"/>
    <cellStyle name="Normal 6 3 2 2 5" xfId="5113" xr:uid="{2A29291C-E95C-4454-ACF2-BAEA1D3FEF01}"/>
    <cellStyle name="Normal 6 3 2 3" xfId="4565" xr:uid="{BFF05D2F-6AB1-41F0-9FCA-74B9B0BB8E21}"/>
    <cellStyle name="Normal 6 3 2 3 2" xfId="5117" xr:uid="{F70D8933-E414-4037-B272-9CBAE689449F}"/>
    <cellStyle name="Normal 6 3 2 4" xfId="4566" xr:uid="{0ACE97E9-2265-43D0-8E3F-E0B4C372FA2C}"/>
    <cellStyle name="Normal 6 3 2 4 2" xfId="5118" xr:uid="{0DF3FF37-ED34-45A3-8D41-43EEF0F57C1E}"/>
    <cellStyle name="Normal 6 3 2 5" xfId="4567" xr:uid="{1E09AEF8-048B-463B-80AC-E2D3E7418F01}"/>
    <cellStyle name="Normal 6 3 2 5 2" xfId="5119" xr:uid="{3CB4AEC5-57E2-4545-939C-9A4055BDE9E0}"/>
    <cellStyle name="Normal 6 3 3" xfId="4568" xr:uid="{80972993-D443-4701-A2B4-B814BB72DD3D}"/>
    <cellStyle name="Normal 6 3 3 2" xfId="4569" xr:uid="{1B5C6B4C-3494-43A5-AE08-C13C21312BC1}"/>
    <cellStyle name="Normal 6 3 3 2 2" xfId="5121" xr:uid="{11F361B3-DE31-4D8C-8644-D249DB1320C2}"/>
    <cellStyle name="Normal 6 3 3 3" xfId="4570" xr:uid="{EDD70F44-9820-48F5-8A85-D998957A9ECF}"/>
    <cellStyle name="Normal 6 3 3 3 2" xfId="5122" xr:uid="{311FC440-4D1F-46A4-890B-026FC8752E35}"/>
    <cellStyle name="Normal 6 3 3 4" xfId="4571" xr:uid="{6A29AD5F-759B-431C-9AEC-0340D2C604EB}"/>
    <cellStyle name="Normal 6 3 3 4 2" xfId="5123" xr:uid="{E9FAE6B4-3AE6-4D20-829E-1EC8313DD8A8}"/>
    <cellStyle name="Normal 6 3 3 5" xfId="5120" xr:uid="{EC12AFCF-4477-4F66-A7AD-087151F5E2F1}"/>
    <cellStyle name="Normal 6 3 4" xfId="4572" xr:uid="{851428AB-F7A6-44D4-AA04-BA9DF07B3589}"/>
    <cellStyle name="Normal 6 3 4 2" xfId="5124" xr:uid="{FEDBFDC4-E4E5-4F5A-A406-874698C9EF24}"/>
    <cellStyle name="Normal 6 3 5" xfId="4573" xr:uid="{00775A4A-2301-4356-BAFA-223FC78EBEEF}"/>
    <cellStyle name="Normal 6 3 5 2" xfId="5125" xr:uid="{AC00857B-CF78-40A1-9DB0-A7A936F273DD}"/>
    <cellStyle name="Normal 6 3 6" xfId="4574" xr:uid="{CA472B75-EE52-45F0-95B1-92BD174267A3}"/>
    <cellStyle name="Normal 6 3 6 2" xfId="5126" xr:uid="{C9D06E02-30DA-42AD-93E3-F9619D90769E}"/>
    <cellStyle name="Normal 6 4" xfId="3626" xr:uid="{146ADFF9-81A5-4DE7-BA14-FCBEB173D802}"/>
    <cellStyle name="Normal 6 4 2" xfId="3627" xr:uid="{3D8A9AC7-8759-4B18-A4E6-3F59943432C6}"/>
    <cellStyle name="Normal 6 4 2 2" xfId="4575" xr:uid="{5CBFD25F-CBA8-41FB-BD98-9440CD0A2C22}"/>
    <cellStyle name="Normal 6 4 2 2 2" xfId="5127" xr:uid="{D7A98F3F-0014-4683-9BDD-B76A9621F0CD}"/>
    <cellStyle name="Normal 6 4 2 3" xfId="4576" xr:uid="{1C5640C0-6319-4972-9283-6C2AF168EB54}"/>
    <cellStyle name="Normal 6 4 2 3 2" xfId="5128" xr:uid="{ACEBC9C6-0352-4A7E-A03B-DD612235B4EF}"/>
    <cellStyle name="Normal 6 4 2 4" xfId="4577" xr:uid="{E4695003-69D7-4229-9669-56DBFA2B91FA}"/>
    <cellStyle name="Normal 6 4 2 4 2" xfId="5129" xr:uid="{157F317E-0AD3-4051-B196-886A028DBDF3}"/>
    <cellStyle name="Normal 6 4 3" xfId="4578" xr:uid="{E9594DEA-D611-4126-921B-A3DCC35029F9}"/>
    <cellStyle name="Normal 6 4 3 2" xfId="5130" xr:uid="{E75B40A5-2F32-439A-8494-FB809972863E}"/>
    <cellStyle name="Normal 6 4 4" xfId="4579" xr:uid="{1EF2EF5E-232E-4B4D-9917-6151EC01F5F3}"/>
    <cellStyle name="Normal 6 4 4 2" xfId="5131" xr:uid="{950A5AC8-73E7-46DF-9A0D-2B78C453EEB9}"/>
    <cellStyle name="Normal 6 4 5" xfId="4580" xr:uid="{F4F1B6A0-3FC3-4A4B-8DA8-3C2467B0508E}"/>
    <cellStyle name="Normal 6 4 5 2" xfId="5132" xr:uid="{C94D5641-F44D-4817-92BC-A14D26BB2F4E}"/>
    <cellStyle name="Normal 6 5" xfId="3628" xr:uid="{24A82731-9AC9-4DCB-9C39-7B3434F2C937}"/>
    <cellStyle name="Normal 6 5 2" xfId="3629" xr:uid="{C46F0B12-ACA2-4815-B596-557C5FEC163E}"/>
    <cellStyle name="Normal 6 5 3" xfId="4581" xr:uid="{8547A79A-392A-4B96-8BEA-482C9D270AD0}"/>
    <cellStyle name="Normal 6 5 3 2" xfId="5133" xr:uid="{B02AC0E7-5FBA-4C43-A7DC-FCDDB06E7DEF}"/>
    <cellStyle name="Normal 6 5 4" xfId="4582" xr:uid="{EC7FBBF7-448B-4372-BB54-7F264B0AD41F}"/>
    <cellStyle name="Normal 6 5 4 2" xfId="5134" xr:uid="{5564AF45-4A78-4203-9BAB-27D2B5ED5E24}"/>
    <cellStyle name="Normal 6 6" xfId="3630" xr:uid="{89CF6425-866B-401E-8667-E6FAE000EA22}"/>
    <cellStyle name="Normal 6 7" xfId="3631" xr:uid="{6D66DF90-1DAD-465B-84A4-2E56CCE1D8BA}"/>
    <cellStyle name="Normal 6 8" xfId="3632" xr:uid="{526D4F11-D15D-4E73-B049-1FB28CB92C65}"/>
    <cellStyle name="Normal 6 9" xfId="4671" xr:uid="{BD72D785-F1E7-4406-94ED-C56DA3D4F9D5}"/>
    <cellStyle name="Normal 6 9 2" xfId="5158" xr:uid="{E6F0AAF5-29B7-484D-9818-A9D49E688D35}"/>
    <cellStyle name="Normal 60" xfId="4344" xr:uid="{A4491DC1-E9C8-4F45-868F-1EFEA94767AB}"/>
    <cellStyle name="Normal 60 2" xfId="5063" xr:uid="{8AAADEEA-1F40-4987-ABAD-289152F112B4}"/>
    <cellStyle name="Normal 61" xfId="4345" xr:uid="{EC361EDE-0A67-49A6-864F-8E7EC2E2C499}"/>
    <cellStyle name="Normal 61 2" xfId="5064" xr:uid="{5DB2D83C-48AE-4DD5-9902-12F4243B750F}"/>
    <cellStyle name="Normal 62" xfId="4346" xr:uid="{88E97865-3BBB-4D96-A9C9-F8A61E54F372}"/>
    <cellStyle name="Normal 62 2" xfId="5065" xr:uid="{F1723EE4-DF81-45ED-9D51-FF2FB275C244}"/>
    <cellStyle name="Normal 63" xfId="4347" xr:uid="{BDF52808-C8B6-43A6-95D8-03B5F75A95D3}"/>
    <cellStyle name="Normal 63 2" xfId="5066" xr:uid="{4A862B10-ABAA-4979-95E1-28A3F2625224}"/>
    <cellStyle name="Normal 64" xfId="4348" xr:uid="{EE368D1F-1FAA-4957-8415-802BFB600800}"/>
    <cellStyle name="Normal 64 2" xfId="5067" xr:uid="{5C62EF0C-98B2-46FC-A3F5-96B52F70B890}"/>
    <cellStyle name="Normal 65" xfId="4474" xr:uid="{FA7D796E-9175-4BEC-83E2-A3D48711B89B}"/>
    <cellStyle name="Normal 65 2" xfId="5071" xr:uid="{FDA19A02-BFDE-40EC-B106-A87A5EE32003}"/>
    <cellStyle name="Normal 66" xfId="4660" xr:uid="{6516AECE-545B-4986-8C8A-AE3DA9E21DB2}"/>
    <cellStyle name="Normal 67" xfId="4" xr:uid="{6734F75A-F85A-437F-B951-9665CBA2EFBD}"/>
    <cellStyle name="Normal 67 2" xfId="5151" xr:uid="{17855951-D49D-40AB-BDFA-FB8F7CCE61BE}"/>
    <cellStyle name="Normal 68" xfId="4684" xr:uid="{61F04411-9C1F-4B30-BF70-8136584F7673}"/>
    <cellStyle name="Normal 68 2" xfId="5171" xr:uid="{1F534722-CAAE-4A52-A601-9E6D4EB88BA4}"/>
    <cellStyle name="Normal 69" xfId="4349" xr:uid="{63FC464A-71BC-443F-B396-35316259C3BE}"/>
    <cellStyle name="Normal 69 2" xfId="5068" xr:uid="{6A081821-6730-438A-874F-BEC563F65C25}"/>
    <cellStyle name="Normal 69 3" xfId="4350" xr:uid="{5E0420E4-E02C-4DC4-9394-D0F2A0E87D95}"/>
    <cellStyle name="Normal 69 3 2" xfId="5069" xr:uid="{BE28DF57-14E1-4943-8DE5-17965D52EF88}"/>
    <cellStyle name="Normal 7" xfId="3633" xr:uid="{07B90B0E-2ABA-4454-9A54-BE3CF249F4F2}"/>
    <cellStyle name="Normal 7 2" xfId="3634" xr:uid="{5E114559-D770-4ACD-B49A-A16702370794}"/>
    <cellStyle name="Normal 7 2 2" xfId="3635" xr:uid="{EE340FAA-C328-4CBD-A5B4-A9573CF3B684}"/>
    <cellStyle name="Normal 7 3" xfId="3636" xr:uid="{B835B782-5266-4DC9-B5FE-9A3DE1B229B0}"/>
    <cellStyle name="Normal 7 3 2" xfId="3637" xr:uid="{BCD9ACBD-B27E-4814-AC31-2324BAC09411}"/>
    <cellStyle name="Normal 7 4" xfId="3638" xr:uid="{F9D9E116-69EA-41E3-B6D5-0E27FED1CAB7}"/>
    <cellStyle name="Normal 7 4 2" xfId="3639" xr:uid="{A3ABDF2C-660A-4D94-B3C6-5BF9905CD0A6}"/>
    <cellStyle name="Normal 7 5" xfId="3640" xr:uid="{663F4906-D417-4007-9DB2-7E9F972803AC}"/>
    <cellStyle name="Normal 7 5 2" xfId="3641" xr:uid="{CA56AE74-8C3B-4D64-B3C2-F2F74BD1D6D2}"/>
    <cellStyle name="Normal 7 6" xfId="3642" xr:uid="{181D06E4-4F08-4220-974F-2CE334335A80}"/>
    <cellStyle name="Normal 7 7" xfId="4160" xr:uid="{BA035F35-C675-457E-BFC8-DF828C08588F}"/>
    <cellStyle name="Normal 72" xfId="4351" xr:uid="{C578172A-4C81-490C-9D53-1F981038A0B0}"/>
    <cellStyle name="Normal 8" xfId="3643" xr:uid="{B3579F53-91EE-434B-B2A0-545101A49B77}"/>
    <cellStyle name="Normal 8 14" xfId="4662" xr:uid="{0EF28218-46DA-42BB-ADD5-7786B08FD062}"/>
    <cellStyle name="Normal 8 14 2" xfId="5152" xr:uid="{9C31B42E-C06B-46CE-8422-83DABCECB30B}"/>
    <cellStyle name="Normal 8 2" xfId="3644" xr:uid="{87053123-9B13-4AE4-BC3D-DA61801FCE6E}"/>
    <cellStyle name="Normal 8 2 2" xfId="3645" xr:uid="{C8784868-28D2-4450-B41B-97B1675F05B1}"/>
    <cellStyle name="Normal 8 2 2 2" xfId="4583" xr:uid="{B5CD5B3A-D391-4CFD-A1F2-C587F999BC81}"/>
    <cellStyle name="Normal 8 2 2 2 2" xfId="5135" xr:uid="{E36A13BE-0954-405D-A499-83411F670D75}"/>
    <cellStyle name="Normal 8 2 2 3" xfId="4584" xr:uid="{C3E0ADBC-ABDE-4098-AEC5-7FBED7DC24E0}"/>
    <cellStyle name="Normal 8 2 2 3 2" xfId="5136" xr:uid="{4DC7751D-C71B-458F-9D54-88111D57C5B8}"/>
    <cellStyle name="Normal 8 2 2 4" xfId="4585" xr:uid="{0CF9BFE3-7EC7-4701-A3B7-9555B3E97CAE}"/>
    <cellStyle name="Normal 8 2 2 4 2" xfId="5137" xr:uid="{D00C6E67-F458-4FF9-817A-354E5B2287A3}"/>
    <cellStyle name="Normal 8 2 3" xfId="4586" xr:uid="{CE01F31A-38D6-483B-852D-0DF1EB890862}"/>
    <cellStyle name="Normal 8 2 3 2" xfId="5138" xr:uid="{53CA2D9E-DF0E-4E15-A058-84C3CAC2E60C}"/>
    <cellStyle name="Normal 8 2 4" xfId="4587" xr:uid="{606F4223-8C6C-4042-B46E-8AEBABA8855A}"/>
    <cellStyle name="Normal 8 2 4 2" xfId="5139" xr:uid="{ED22538A-ED1E-4D99-AAD4-4F66D15817A0}"/>
    <cellStyle name="Normal 8 2 5" xfId="4588" xr:uid="{292243E8-2D84-47CB-ABCA-B11D62A28B09}"/>
    <cellStyle name="Normal 8 2 5 2" xfId="5140" xr:uid="{8599B171-1FC0-43A6-B6BB-855169C6C826}"/>
    <cellStyle name="Normal 8 3" xfId="3646" xr:uid="{8CD41045-0249-4C6E-A791-753DC2C3B3F5}"/>
    <cellStyle name="Normal 8 3 2" xfId="3647" xr:uid="{564546EF-0A02-4D0E-AC32-7F68B25D269D}"/>
    <cellStyle name="Normal 8 3 3" xfId="4589" xr:uid="{1ACCAE4D-F54D-4939-AB4B-E69CCA6D73BA}"/>
    <cellStyle name="Normal 8 3 3 2" xfId="5141" xr:uid="{2B5C9DB0-E404-4EB2-A6C9-BDF15F962DE6}"/>
    <cellStyle name="Normal 8 3 4" xfId="4590" xr:uid="{15D06494-1E50-4554-8399-BE5899D9EB84}"/>
    <cellStyle name="Normal 8 3 4 2" xfId="5142" xr:uid="{AF760D46-142A-40A7-AA60-6E53D0D13F44}"/>
    <cellStyle name="Normal 8 4" xfId="3648" xr:uid="{1D118D64-70D2-4636-9308-C8096A99A66D}"/>
    <cellStyle name="Normal 8 4 2" xfId="3649" xr:uid="{803DF6A9-3561-4214-90C7-BEC3FFFE8E16}"/>
    <cellStyle name="Normal 8 5" xfId="3650" xr:uid="{0E7FEE25-E7C7-4D6E-B7B7-6E1B7539E53E}"/>
    <cellStyle name="Normal 8 5 2" xfId="3651" xr:uid="{BCBC35F2-707A-4228-B45C-0111506D3D94}"/>
    <cellStyle name="Normal 8 6" xfId="3652" xr:uid="{30387138-1D71-4AA3-B74D-6F4FAD0BDCA8}"/>
    <cellStyle name="Normal 9" xfId="3653" xr:uid="{A1B38AFC-0176-4494-A7A2-07017C72418F}"/>
    <cellStyle name="Normal 9 10" xfId="3654" xr:uid="{D387251E-CC4A-4066-89DE-0B2F87A2D351}"/>
    <cellStyle name="Normal 9 10 2" xfId="3655" xr:uid="{386EA193-9E6A-4024-B71B-1E3EB60679C6}"/>
    <cellStyle name="Normal 9 10 2 2" xfId="3656" xr:uid="{1EF8E04F-AB8C-40E0-8CC5-547914C6AF00}"/>
    <cellStyle name="Normal 9 10 3" xfId="3657" xr:uid="{F2B45B5B-3148-4A0A-BDBB-F1E86ADF1BCB}"/>
    <cellStyle name="Normal 9 11" xfId="3658" xr:uid="{8DA69452-F77F-42FE-B85B-B8FBA951CED3}"/>
    <cellStyle name="Normal 9 11 2" xfId="3659" xr:uid="{CA27D463-BBB8-461D-8D5E-866CDE6BC8D2}"/>
    <cellStyle name="Normal 9 11 2 2" xfId="3660" xr:uid="{E00B1A5E-DD45-4DF3-B587-12009E9070B3}"/>
    <cellStyle name="Normal 9 11 3" xfId="3661" xr:uid="{E67AB7B7-DD2D-4D57-9D1A-052E3C3A57F6}"/>
    <cellStyle name="Normal 9 12" xfId="3662" xr:uid="{0AEB310B-CE50-4AE6-9B6E-4AE2C966AF38}"/>
    <cellStyle name="Normal 9 12 2" xfId="3663" xr:uid="{C9E1DEBF-831D-4BC7-893B-DAE3D5CE1E06}"/>
    <cellStyle name="Normal 9 12 2 2" xfId="3664" xr:uid="{C887FA96-157B-413F-B79E-6190825990DB}"/>
    <cellStyle name="Normal 9 12 3" xfId="3665" xr:uid="{29DE6E96-B1C7-46E3-9828-CC974FB794E3}"/>
    <cellStyle name="Normal 9 13" xfId="3666" xr:uid="{827C9C20-71F3-4429-BEA6-E0828D56CF6D}"/>
    <cellStyle name="Normal 9 13 2" xfId="3667" xr:uid="{508794FD-8B22-4C85-9A22-DEF7A568AF36}"/>
    <cellStyle name="Normal 9 13 2 2" xfId="3668" xr:uid="{908A67F9-8671-4A13-8578-872DA60D61FF}"/>
    <cellStyle name="Normal 9 13 3" xfId="3669" xr:uid="{87F4A4F6-3C54-430C-BBFF-5717969323DB}"/>
    <cellStyle name="Normal 9 14" xfId="3670" xr:uid="{95FB9018-2351-4907-AD8E-203F47A88527}"/>
    <cellStyle name="Normal 9 14 2" xfId="3671" xr:uid="{505B9AB0-FF0D-4DA3-9100-0759CFE59C32}"/>
    <cellStyle name="Normal 9 14 2 2" xfId="3672" xr:uid="{BAF07DB1-62D7-453C-BEFA-8ADAD5BF8E57}"/>
    <cellStyle name="Normal 9 14 3" xfId="3673" xr:uid="{4F9C764C-33C3-43EC-B32D-15A0A8F955AC}"/>
    <cellStyle name="Normal 9 15" xfId="3674" xr:uid="{258B2AFD-070B-4380-92D8-775A340A0CEB}"/>
    <cellStyle name="Normal 9 15 2" xfId="3675" xr:uid="{24BFD6A9-0A8D-42CB-BF78-3F5115EA3D1B}"/>
    <cellStyle name="Normal 9 15 2 2" xfId="3676" xr:uid="{EC73207F-357F-4B58-81FB-D991081DEDCC}"/>
    <cellStyle name="Normal 9 15 3" xfId="3677" xr:uid="{433C63FD-3F7E-49E3-8914-180A52D15A9F}"/>
    <cellStyle name="Normal 9 16" xfId="3678" xr:uid="{2D6BA0C1-74E7-4CAE-A5AF-8593793A47B5}"/>
    <cellStyle name="Normal 9 16 2" xfId="3679" xr:uid="{127825CA-9DD0-44AF-B07A-783689D01E53}"/>
    <cellStyle name="Normal 9 17" xfId="3680" xr:uid="{E5F523DD-1E43-45D5-A9B1-193FA197D4A6}"/>
    <cellStyle name="Normal 9 2" xfId="3681" xr:uid="{16F2A828-A5D8-410C-9D29-306D5155B348}"/>
    <cellStyle name="Normal 9 2 2" xfId="3682" xr:uid="{E9E3203E-ABA1-4524-A90E-0D950DC12429}"/>
    <cellStyle name="Normal 9 2 2 2" xfId="3683" xr:uid="{7E96D13E-F4FE-4D3C-B4AC-E0D592B3BAE7}"/>
    <cellStyle name="Normal 9 2 2 3" xfId="4591" xr:uid="{A49B0644-A171-4ECF-BE76-2A9847C70152}"/>
    <cellStyle name="Normal 9 2 2 3 2" xfId="5143" xr:uid="{A7FF5013-EDFF-4194-B3D9-5F432F062C35}"/>
    <cellStyle name="Normal 9 2 2 4" xfId="4592" xr:uid="{06101849-35CB-45F9-A989-6294C326DBF7}"/>
    <cellStyle name="Normal 9 2 2 4 2" xfId="5144" xr:uid="{5999F6EC-7352-4051-AE28-ACF66E626811}"/>
    <cellStyle name="Normal 9 2 3" xfId="3684" xr:uid="{0D0E05DD-4433-4439-85B9-3E9A61FCA66E}"/>
    <cellStyle name="Normal 9 2 4" xfId="4593" xr:uid="{81ED3FB8-D6D9-432E-94A7-C6A9D67724C1}"/>
    <cellStyle name="Normal 9 2 4 2" xfId="5145" xr:uid="{F56B4BE6-C0C6-4162-A347-A0137D478988}"/>
    <cellStyle name="Normal 9 2 5" xfId="4594" xr:uid="{D6438DCE-1898-46CD-B770-34050DCB6332}"/>
    <cellStyle name="Normal 9 2 5 2" xfId="5146" xr:uid="{5F8D85AE-9D1F-416E-9517-152FBFC1E147}"/>
    <cellStyle name="Normal 9 3" xfId="3685" xr:uid="{6ECFC25B-09F4-4236-8DE6-EF716866E1BE}"/>
    <cellStyle name="Normal 9 3 2" xfId="3686" xr:uid="{CF1B7ED1-2108-4E2C-ABF9-43D374BD8F83}"/>
    <cellStyle name="Normal 9 3 2 2" xfId="3687" xr:uid="{68E8BC16-1F3D-40E2-8794-D3F7E73FCE65}"/>
    <cellStyle name="Normal 9 3 3" xfId="3688" xr:uid="{DFE93C7F-EB72-4107-B0C1-FFA7F31E6FD8}"/>
    <cellStyle name="Normal 9 3 4" xfId="4595" xr:uid="{76B19D18-AC4A-49FF-AB65-80904763A7FB}"/>
    <cellStyle name="Normal 9 3 4 2" xfId="5147" xr:uid="{6A54727D-0102-42BB-BC54-B0F74E5F5A03}"/>
    <cellStyle name="Normal 9 4" xfId="3689" xr:uid="{AE5ED901-98CD-42D6-9BB4-2DAA4A6153FD}"/>
    <cellStyle name="Normal 9 4 2" xfId="3690" xr:uid="{4E0E66CB-C19C-482A-AD54-66072F34D82A}"/>
    <cellStyle name="Normal 9 4 2 2" xfId="3691" xr:uid="{D7C26F52-8BD1-4592-9C56-3E7B524D1CC1}"/>
    <cellStyle name="Normal 9 4 3" xfId="3692" xr:uid="{5DF44DBB-5772-49EC-9F7D-61E437F1924A}"/>
    <cellStyle name="Normal 9 5" xfId="3693" xr:uid="{5AE5BE09-E7D9-4E5A-8280-F18957676C23}"/>
    <cellStyle name="Normal 9 5 2" xfId="3694" xr:uid="{FE44E557-FD41-41B0-A53D-4A1CDD27C40B}"/>
    <cellStyle name="Normal 9 5 2 2" xfId="3695" xr:uid="{15FA8E30-8BA7-4A66-BC43-91AE79CBEE31}"/>
    <cellStyle name="Normal 9 5 3" xfId="3696" xr:uid="{8FE1FDE3-9F8C-4ED7-9147-6B3819A76BF4}"/>
    <cellStyle name="Normal 9 6" xfId="3697" xr:uid="{1767B378-4473-4F01-9BDF-4EEED86DFCA7}"/>
    <cellStyle name="Normal 9 6 2" xfId="3698" xr:uid="{BB514FB6-4BBA-41FB-B794-FEC61D2E6C12}"/>
    <cellStyle name="Normal 9 6 2 2" xfId="3699" xr:uid="{A6A00672-7C2E-4EF0-978E-17F0A23D3E4C}"/>
    <cellStyle name="Normal 9 6 3" xfId="3700" xr:uid="{EFFFD089-42A5-4037-BEF9-3BB44168BD3B}"/>
    <cellStyle name="Normal 9 7" xfId="3701" xr:uid="{40AAB791-E048-458F-A48E-5B5703F13138}"/>
    <cellStyle name="Normal 9 7 2" xfId="3702" xr:uid="{B3D43946-D3B6-4C81-BF69-1F5011724781}"/>
    <cellStyle name="Normal 9 7 2 2" xfId="3703" xr:uid="{0D271C71-C3EC-4020-9CBC-0711019F1B71}"/>
    <cellStyle name="Normal 9 7 3" xfId="3704" xr:uid="{2498315C-A3EA-4AE7-B808-26154AED782F}"/>
    <cellStyle name="Normal 9 8" xfId="3705" xr:uid="{BCE56FF8-C258-4361-925A-2DE9B6705125}"/>
    <cellStyle name="Normal 9 8 2" xfId="3706" xr:uid="{E916B749-230A-4C68-B53B-CA591FB67A93}"/>
    <cellStyle name="Normal 9 8 2 2" xfId="3707" xr:uid="{7CC3CBC5-ABBA-4FC3-8651-704A1CB14227}"/>
    <cellStyle name="Normal 9 8 3" xfId="3708" xr:uid="{C5F40207-BF73-4259-ABF2-1C071BB09157}"/>
    <cellStyle name="Normal 9 9" xfId="3709" xr:uid="{250F1A92-2AEE-4D2B-BFCA-F8AA97AD43A8}"/>
    <cellStyle name="Normal 9 9 2" xfId="3710" xr:uid="{F510371D-0672-4284-B4CF-5600832C5D9E}"/>
    <cellStyle name="Normal 9 9 2 2" xfId="3711" xr:uid="{D152D5A6-DFD5-41FD-8442-2853DBB95955}"/>
    <cellStyle name="Normal 9 9 3" xfId="3712" xr:uid="{69A983CE-0E85-4488-BBFE-BE7860DF11D2}"/>
    <cellStyle name="Normal 96" xfId="3713" xr:uid="{082487DA-E392-4C4B-8F12-90AAB8459F51}"/>
    <cellStyle name="Normal 96 2" xfId="3714" xr:uid="{B1ED8A58-B5D3-4E53-A17B-51D4541B9BFD}"/>
    <cellStyle name="Normal CEN" xfId="131" xr:uid="{E3019C92-FD6A-4425-B9A1-F14F8C384AB8}"/>
    <cellStyle name="Normal Centered" xfId="132" xr:uid="{7D5A08CF-92FB-4771-9D1A-3FFC629F4DE8}"/>
    <cellStyle name="NORMAL CTR" xfId="133" xr:uid="{09F386F3-B27A-4F6B-9A83-DD2CA321BABF}"/>
    <cellStyle name="Normal_0112 No Link Exp" xfId="5" xr:uid="{5CA328B5-51E1-4F22-A41B-2B91810373D1}"/>
    <cellStyle name="Normal_Duquesne Settled Fromula 10-3-07" xfId="6" xr:uid="{10387CB3-D4A8-44E2-A441-811F87DCEA6D}"/>
    <cellStyle name="Normal_PRECorp2002HeintzResponse 8-21-03" xfId="3" xr:uid="{6F631B07-F2A2-41CE-9E14-67274FFF8199}"/>
    <cellStyle name="Note 10" xfId="3715" xr:uid="{6195B1AA-D740-4B54-8211-4E9E2F0CB40B}"/>
    <cellStyle name="Note 10 2" xfId="3716" xr:uid="{B8E086B3-77CF-401D-A2B6-033EC8FCB5F3}"/>
    <cellStyle name="Note 10 2 2" xfId="3717" xr:uid="{250A2C94-2561-40BC-B0CF-F714170B37D4}"/>
    <cellStyle name="Note 10 3" xfId="3718" xr:uid="{69472DBE-E279-495E-9A8B-BB0CA22FDD0D}"/>
    <cellStyle name="Note 11" xfId="3719" xr:uid="{9B87C0B3-B522-43A6-91D8-C651A2F2DED4}"/>
    <cellStyle name="Note 11 2" xfId="3720" xr:uid="{4A959F08-E815-4BB9-B0DC-F07B244A6C9A}"/>
    <cellStyle name="Note 11 2 2" xfId="3721" xr:uid="{3489A3DD-A60F-4A9F-9AF3-F6E8816DDAE8}"/>
    <cellStyle name="Note 11 3" xfId="3722" xr:uid="{F80EE478-0B11-4EC2-9954-8301670675D6}"/>
    <cellStyle name="Note 12" xfId="3723" xr:uid="{24B0CF41-AEC0-44C0-92C2-C045261BA0F5}"/>
    <cellStyle name="Note 12 2" xfId="3724" xr:uid="{AF133718-A634-4639-96AC-A6A6B40FCA38}"/>
    <cellStyle name="Note 12 2 2" xfId="3725" xr:uid="{F4D88DC1-08ED-4F40-B2E8-AF4517ECA7B2}"/>
    <cellStyle name="Note 12 3" xfId="3726" xr:uid="{C878A2A2-9EE6-4CF0-A249-AA081E2D594B}"/>
    <cellStyle name="Note 13" xfId="3727" xr:uid="{397212FB-B430-46F7-B384-A4D2607FF712}"/>
    <cellStyle name="Note 13 2" xfId="3728" xr:uid="{2495DAD0-1ADE-4C93-B397-7C60386709CB}"/>
    <cellStyle name="Note 13 2 2" xfId="3729" xr:uid="{CF26A726-9631-4CC3-BEF7-896D942C7E8D}"/>
    <cellStyle name="Note 13 3" xfId="3730" xr:uid="{8639E186-0506-4557-98A0-CAD4055EEBC6}"/>
    <cellStyle name="Note 14" xfId="3731" xr:uid="{C7287DE4-9A64-4553-906C-EFD6C2C62D32}"/>
    <cellStyle name="Note 14 2" xfId="3732" xr:uid="{410621E6-17CD-4577-9154-E1E4930A41BF}"/>
    <cellStyle name="Note 14 2 2" xfId="3733" xr:uid="{188517FC-47B3-4A65-903B-FFC30C9C96A2}"/>
    <cellStyle name="Note 14 3" xfId="3734" xr:uid="{A74E425C-DA16-4B8D-AC9D-4D40686AB208}"/>
    <cellStyle name="Note 15" xfId="3735" xr:uid="{0D8EAD62-8950-461E-8F20-AD82B4A94C0C}"/>
    <cellStyle name="Note 15 2" xfId="3736" xr:uid="{83DB83BC-D980-4283-88AF-A97CDB7ED9D2}"/>
    <cellStyle name="Note 15 2 2" xfId="3737" xr:uid="{0C8F563A-CA4A-4923-A4DA-5F81E62E60F9}"/>
    <cellStyle name="Note 15 3" xfId="3738" xr:uid="{9027A7BC-6FBF-4DD8-AF04-87D14A66BF2E}"/>
    <cellStyle name="Note 15 3 2" xfId="3739" xr:uid="{D91317E6-BD23-4145-9E5E-ABE659BD1687}"/>
    <cellStyle name="Note 15 4" xfId="3740" xr:uid="{BBFC9CB3-5002-43C9-9AC5-3E2062D56A86}"/>
    <cellStyle name="Note 15 4 2" xfId="3741" xr:uid="{EBE91B79-7399-4330-91A7-254455F216DA}"/>
    <cellStyle name="Note 15 5" xfId="3742" xr:uid="{E0FA1FDC-7DB1-4112-ADE8-1B899FD83D17}"/>
    <cellStyle name="Note 15 5 2" xfId="3743" xr:uid="{B9454B5A-37C9-4F5E-A9F1-6BD4D29014AF}"/>
    <cellStyle name="Note 15 6" xfId="3744" xr:uid="{E510EC10-4509-4E38-A2F0-540B482C838F}"/>
    <cellStyle name="Note 16" xfId="3745" xr:uid="{D922CB25-3AD7-4877-ACBB-B14F197E905F}"/>
    <cellStyle name="Note 16 2" xfId="3746" xr:uid="{EBCBF738-7965-4B60-944B-7472057ED538}"/>
    <cellStyle name="Note 16 2 2" xfId="3747" xr:uid="{0914BDC7-5871-45F6-AF16-95357451058A}"/>
    <cellStyle name="Note 16 3" xfId="3748" xr:uid="{CF8A2568-2EDD-4E40-ADDC-B9A1FE409CA4}"/>
    <cellStyle name="Note 16 3 2" xfId="3749" xr:uid="{423F6ED5-7CE5-43E6-BFE1-FDB24C6DAE6F}"/>
    <cellStyle name="Note 16 4" xfId="3750" xr:uid="{4BB24576-2074-40AA-9F77-E5FFC5F5FEBF}"/>
    <cellStyle name="Note 16 4 2" xfId="3751" xr:uid="{6ACDC76D-A9F7-4DF8-A7CE-E18275311461}"/>
    <cellStyle name="Note 16 5" xfId="3752" xr:uid="{748527CE-B215-47E1-AFF7-4A0FB0BDDEB1}"/>
    <cellStyle name="Note 16 5 2" xfId="3753" xr:uid="{418EE3D2-C2DB-42BA-B453-17B4922B29F3}"/>
    <cellStyle name="Note 16 6" xfId="3754" xr:uid="{E5C96A20-7E4F-43E9-B95A-3BC70CA121DE}"/>
    <cellStyle name="Note 17" xfId="3755" xr:uid="{969E326D-DFC2-4D9E-B00D-03643CE890DD}"/>
    <cellStyle name="Note 17 2" xfId="3756" xr:uid="{7BCEC6D6-00F5-4751-B1B5-E41E61527E9C}"/>
    <cellStyle name="Note 17 2 2" xfId="3757" xr:uid="{72BBCB85-E403-4457-AE31-6DDD1505D797}"/>
    <cellStyle name="Note 17 3" xfId="3758" xr:uid="{787EC3B3-7D67-4CA4-BF69-916F1F0B2017}"/>
    <cellStyle name="Note 17 3 2" xfId="3759" xr:uid="{F5CFD298-EB33-4E42-8B46-30AA924F3DFB}"/>
    <cellStyle name="Note 17 4" xfId="3760" xr:uid="{903285A0-D847-42BC-9276-F73D8D32B46E}"/>
    <cellStyle name="Note 17 4 2" xfId="3761" xr:uid="{83F54CE4-03CF-4B9A-9200-798BF0429CB3}"/>
    <cellStyle name="Note 17 5" xfId="3762" xr:uid="{2ED1AA05-3C6F-48E7-AE81-6486863ADEBB}"/>
    <cellStyle name="Note 17 5 2" xfId="3763" xr:uid="{A4308CB1-5620-48ED-A2FD-5B325AB0617F}"/>
    <cellStyle name="Note 17 6" xfId="3764" xr:uid="{E15EF345-3E61-4D3A-BBC9-8127AB52A0AF}"/>
    <cellStyle name="Note 18" xfId="3765" xr:uid="{1C7F34BA-688E-40C4-950C-58C44490F21B}"/>
    <cellStyle name="Note 18 2" xfId="3766" xr:uid="{A22E4BF3-8EFB-4FB1-9FC5-217ADF8B3930}"/>
    <cellStyle name="Note 18 2 2" xfId="3767" xr:uid="{183CEC5F-6AB2-4A13-AFE9-A17C0956CE4A}"/>
    <cellStyle name="Note 18 3" xfId="3768" xr:uid="{1C42466E-B95D-4495-9AD1-9B469D236015}"/>
    <cellStyle name="Note 18 3 2" xfId="3769" xr:uid="{4C6361C6-061C-4AFF-870D-032CB3EA4C4F}"/>
    <cellStyle name="Note 18 4" xfId="3770" xr:uid="{F8261CE4-00A5-4B2D-BA7D-1463BC84ED5B}"/>
    <cellStyle name="Note 18 4 2" xfId="3771" xr:uid="{08C99145-A24B-4A41-9468-41EFAD92470F}"/>
    <cellStyle name="Note 18 5" xfId="3772" xr:uid="{6AEECC1A-2A3C-458B-9287-25827BC093DC}"/>
    <cellStyle name="Note 18 5 2" xfId="3773" xr:uid="{517C446C-1F43-484B-8D51-98A959729E99}"/>
    <cellStyle name="Note 18 6" xfId="3774" xr:uid="{07BDF4B0-D36E-4643-BA7F-EAD89DC76114}"/>
    <cellStyle name="Note 19" xfId="3775" xr:uid="{194C23FF-3DB0-4F7D-B96C-1430A03EA079}"/>
    <cellStyle name="Note 19 2" xfId="3776" xr:uid="{F4E1C1CA-F83D-4693-ABE9-984ABDD862F9}"/>
    <cellStyle name="Note 19 2 2" xfId="3777" xr:uid="{E32D6B03-D419-4F84-8324-094BDE86FA20}"/>
    <cellStyle name="Note 19 3" xfId="3778" xr:uid="{81009559-7D6F-49BF-921C-A2FB79E18589}"/>
    <cellStyle name="Note 19 3 2" xfId="3779" xr:uid="{3A9E69BF-711B-43F4-94E7-E6114F719B13}"/>
    <cellStyle name="Note 19 4" xfId="3780" xr:uid="{DDD684AB-29FC-49C9-9046-7BB50AD45104}"/>
    <cellStyle name="Note 19 4 2" xfId="3781" xr:uid="{4CD89050-0F87-4082-8B1C-18B814C6B208}"/>
    <cellStyle name="Note 19 5" xfId="3782" xr:uid="{6B54F396-057B-499B-8D4D-6112B16F9817}"/>
    <cellStyle name="Note 19 5 2" xfId="3783" xr:uid="{ED9A204D-2A13-4D4F-9F2E-A126B89ABC02}"/>
    <cellStyle name="Note 19 6" xfId="3784" xr:uid="{32463ED9-E50E-4E1B-A714-47523FA7E109}"/>
    <cellStyle name="Note 2" xfId="134" xr:uid="{ED85A5D7-4689-4D24-83D1-FBCF3A7E6AEC}"/>
    <cellStyle name="Note 2 2" xfId="3785" xr:uid="{653A7962-433B-4688-B287-EDB9D9A0E060}"/>
    <cellStyle name="Note 2 2 2" xfId="3786" xr:uid="{0346063A-E02D-440E-A7E4-EE166F3ABE56}"/>
    <cellStyle name="Note 2 3" xfId="3787" xr:uid="{6684EB8C-A73C-41E3-8BDC-2F885311222D}"/>
    <cellStyle name="Note 20" xfId="3788" xr:uid="{1A5B48C2-26B7-4D80-831D-822330BEDE0C}"/>
    <cellStyle name="Note 20 2" xfId="3789" xr:uid="{8221F4C2-4086-474B-A9F5-F9804B085E3D}"/>
    <cellStyle name="Note 20 2 2" xfId="3790" xr:uid="{34AB9BCA-F04E-4AFB-8684-2EC2274A0B24}"/>
    <cellStyle name="Note 20 3" xfId="3791" xr:uid="{9CA12E65-234A-435A-AEEC-1FFC126136FF}"/>
    <cellStyle name="Note 20 3 2" xfId="3792" xr:uid="{E451C67C-F4D3-4F31-AFE7-5568037E4B11}"/>
    <cellStyle name="Note 20 4" xfId="3793" xr:uid="{5A8B46E2-4AC8-4589-A706-BFC57058FDE6}"/>
    <cellStyle name="Note 20 4 2" xfId="3794" xr:uid="{AEA0C41A-A0C9-43F9-8AE3-999F39ABB429}"/>
    <cellStyle name="Note 20 5" xfId="3795" xr:uid="{20F9CDF1-F390-4CFC-998B-830DA5573355}"/>
    <cellStyle name="Note 20 5 2" xfId="3796" xr:uid="{110A1592-20AA-42DA-9FA2-2E8EA7BC18EC}"/>
    <cellStyle name="Note 20 6" xfId="3797" xr:uid="{D39E573F-E9DF-45FD-8EDC-E43AD2A82544}"/>
    <cellStyle name="Note 21" xfId="3798" xr:uid="{B5D7BFEC-CCFC-453A-BAD4-D5B15F6AA30C}"/>
    <cellStyle name="Note 21 2" xfId="3799" xr:uid="{683F5A3E-EB97-40D4-8210-0857A3F9E837}"/>
    <cellStyle name="Note 21 2 2" xfId="3800" xr:uid="{D92D9CE8-0D55-42DA-ACE3-257A3DB379D9}"/>
    <cellStyle name="Note 21 3" xfId="3801" xr:uid="{10FFAED4-70D5-4367-9F15-046878E733A5}"/>
    <cellStyle name="Note 21 3 2" xfId="3802" xr:uid="{BE4F1233-57A4-4C87-815B-AFEAD317C416}"/>
    <cellStyle name="Note 21 4" xfId="3803" xr:uid="{D63DEC5C-90E6-4738-A4C0-426861EC29DD}"/>
    <cellStyle name="Note 21 4 2" xfId="3804" xr:uid="{77C8187B-72F4-4B31-B87C-BED838A89C6E}"/>
    <cellStyle name="Note 21 5" xfId="3805" xr:uid="{DBE697C2-D653-4BD8-95C7-67ABCDD692CE}"/>
    <cellStyle name="Note 21 5 2" xfId="3806" xr:uid="{6BBF1B34-CC24-442B-820F-20125CAEE22F}"/>
    <cellStyle name="Note 21 6" xfId="3807" xr:uid="{51020BEB-AE9E-451B-B8D7-6F66C2D3B1F4}"/>
    <cellStyle name="Note 21 6 2" xfId="3808" xr:uid="{34A34910-9694-451A-9ED4-DDD7D36F1370}"/>
    <cellStyle name="Note 21 7" xfId="3809" xr:uid="{67E86070-EB59-46CD-998F-5625E6DA3DA2}"/>
    <cellStyle name="Note 21 7 2" xfId="3810" xr:uid="{F3D34296-590A-4B26-85F8-2E0481511303}"/>
    <cellStyle name="Note 21 8" xfId="3811" xr:uid="{8766A9CA-2635-419E-8CFD-9FBBFD257422}"/>
    <cellStyle name="Note 22" xfId="3812" xr:uid="{B67ADE75-30F6-4123-8FD5-8FB08CEA261D}"/>
    <cellStyle name="Note 22 2" xfId="3813" xr:uid="{F171DA83-7D9A-4C00-A8D6-4106710E94EB}"/>
    <cellStyle name="Note 22 2 2" xfId="3814" xr:uid="{8F687DB2-2329-467F-8C74-980AB7CAD050}"/>
    <cellStyle name="Note 22 3" xfId="3815" xr:uid="{43CD23E8-4B0D-4512-AD82-CB37E39C0C2B}"/>
    <cellStyle name="Note 22 3 2" xfId="3816" xr:uid="{3ABE4FCC-9631-4BB8-9ADC-3A8F2BE3B66D}"/>
    <cellStyle name="Note 22 4" xfId="3817" xr:uid="{90CABE46-9260-467E-A127-C963E59DF4C9}"/>
    <cellStyle name="Note 22 4 2" xfId="3818" xr:uid="{D36800D1-3C78-4383-B45E-1358CA8852B5}"/>
    <cellStyle name="Note 22 5" xfId="3819" xr:uid="{0A7D5846-EF71-4CA9-BC52-DA81BB1E3CA4}"/>
    <cellStyle name="Note 22 5 2" xfId="3820" xr:uid="{C1F9EA95-A764-4CFE-AEA5-88BD3DA99AB8}"/>
    <cellStyle name="Note 22 6" xfId="3821" xr:uid="{405528E0-CE27-4C4C-8592-0575526499CB}"/>
    <cellStyle name="Note 22 6 2" xfId="3822" xr:uid="{586C8170-6466-4757-9FEB-9485DD4067F2}"/>
    <cellStyle name="Note 22 7" xfId="3823" xr:uid="{736FFDA6-4B15-48B5-95FC-DA817A87F254}"/>
    <cellStyle name="Note 22 7 2" xfId="3824" xr:uid="{951DA165-88C2-4149-9793-48DCC3EEA2B9}"/>
    <cellStyle name="Note 22 8" xfId="3825" xr:uid="{B025D9F1-308F-4DE6-86BC-788DF7A628F1}"/>
    <cellStyle name="Note 23" xfId="3826" xr:uid="{AB3321DF-C94D-4F35-AD6C-81AC24ABF573}"/>
    <cellStyle name="Note 23 2" xfId="3827" xr:uid="{F18D3515-D6E4-4D10-A887-B961DE6DF107}"/>
    <cellStyle name="Note 23 2 2" xfId="3828" xr:uid="{0D8481ED-3703-4003-9A38-4E2423B16A59}"/>
    <cellStyle name="Note 23 3" xfId="3829" xr:uid="{A405E251-5F34-4E3E-8FEA-44FAB4E850BF}"/>
    <cellStyle name="Note 23 3 2" xfId="3830" xr:uid="{888C0B61-31F8-466A-BC50-DDE00105FA86}"/>
    <cellStyle name="Note 23 4" xfId="3831" xr:uid="{88D14161-06B5-44BA-9DFE-F99C2E9530DC}"/>
    <cellStyle name="Note 23 4 2" xfId="3832" xr:uid="{ED16EF8A-D545-4B69-9C64-F9EB49D9374A}"/>
    <cellStyle name="Note 23 5" xfId="3833" xr:uid="{0CFD4C12-5F8E-498C-BD55-AADB007FC099}"/>
    <cellStyle name="Note 23 5 2" xfId="3834" xr:uid="{F812A183-9F42-4503-B876-DE6EC1F261A3}"/>
    <cellStyle name="Note 23 6" xfId="3835" xr:uid="{1B9191C6-3643-4A88-A001-D59557C24237}"/>
    <cellStyle name="Note 23 6 2" xfId="3836" xr:uid="{31FDB1C9-652B-452C-AD3C-A89568589BEB}"/>
    <cellStyle name="Note 23 7" xfId="3837" xr:uid="{B53A2848-DA9A-405D-BD8C-AA3D181ED8E7}"/>
    <cellStyle name="Note 23 7 2" xfId="3838" xr:uid="{7F884973-CACA-47FF-B678-ADF98D9A4BA9}"/>
    <cellStyle name="Note 23 8" xfId="3839" xr:uid="{B1248E2B-3CC3-425D-8481-B1D7BE2F1774}"/>
    <cellStyle name="Note 24" xfId="3840" xr:uid="{A91A5968-09A4-4BA8-9FE9-356729F899A8}"/>
    <cellStyle name="Note 24 2" xfId="3841" xr:uid="{46307240-0850-4E0B-BD59-CDEC6E960271}"/>
    <cellStyle name="Note 24 2 2" xfId="3842" xr:uid="{D91DA669-BA17-499B-BB60-672462E19DFE}"/>
    <cellStyle name="Note 24 3" xfId="3843" xr:uid="{F21C29D5-CC91-42DE-B85C-7E2950FF18C9}"/>
    <cellStyle name="Note 24 3 2" xfId="3844" xr:uid="{B98D0DFF-89B0-4423-88B7-C844B2B4B544}"/>
    <cellStyle name="Note 24 4" xfId="3845" xr:uid="{0E60BB18-7E87-4A46-8397-8653C67D4AEE}"/>
    <cellStyle name="Note 24 4 2" xfId="3846" xr:uid="{3F772522-232E-4502-B38C-70291FE8B7EB}"/>
    <cellStyle name="Note 24 5" xfId="3847" xr:uid="{D5C57B8A-CC5B-4D75-9C07-AD712D801CCB}"/>
    <cellStyle name="Note 24 5 2" xfId="3848" xr:uid="{3901085C-077E-4BA3-80FE-40B34D260688}"/>
    <cellStyle name="Note 24 6" xfId="3849" xr:uid="{8901DC96-F948-4782-9C17-98FA9ED526B8}"/>
    <cellStyle name="Note 24 6 2" xfId="3850" xr:uid="{BC75F6A9-A32F-4FA2-91A2-48C0F56048D1}"/>
    <cellStyle name="Note 24 7" xfId="3851" xr:uid="{0E50C0E8-7FD0-4908-8E39-B6C4140DF687}"/>
    <cellStyle name="Note 24 7 2" xfId="3852" xr:uid="{2740DE5F-C2F2-4FE0-9FB7-7A46D4283CC4}"/>
    <cellStyle name="Note 24 8" xfId="3853" xr:uid="{8952FA9B-232D-4A71-9E9D-2DF1087127A7}"/>
    <cellStyle name="Note 25" xfId="3854" xr:uid="{B5F75E0C-ACE0-4D17-BEA6-A4483783229F}"/>
    <cellStyle name="Note 25 2" xfId="3855" xr:uid="{359EFA3F-540A-47C6-B061-AC68AE667445}"/>
    <cellStyle name="Note 25 2 2" xfId="3856" xr:uid="{D2F9C95A-51B8-41B4-AB66-E6A052059FFA}"/>
    <cellStyle name="Note 25 3" xfId="3857" xr:uid="{51812270-A627-498C-A88E-6A1BB5DEE3BC}"/>
    <cellStyle name="Note 25 3 2" xfId="3858" xr:uid="{88FCF245-B472-4029-9F52-A821638C6025}"/>
    <cellStyle name="Note 25 4" xfId="3859" xr:uid="{208B8101-3457-4389-BAB9-F1D17F5D0A64}"/>
    <cellStyle name="Note 25 4 2" xfId="3860" xr:uid="{9CF0E5D4-9700-4E2E-86DA-CCD99E7F3720}"/>
    <cellStyle name="Note 25 5" xfId="3861" xr:uid="{36BD5DA1-EEB9-495B-8947-2BEE6ADF20F1}"/>
    <cellStyle name="Note 25 5 2" xfId="3862" xr:uid="{D5B96FA0-A496-4240-A95C-AAC5224F26C8}"/>
    <cellStyle name="Note 25 6" xfId="3863" xr:uid="{0B93F759-FAB2-42F3-8921-018EBEAA009B}"/>
    <cellStyle name="Note 26" xfId="3864" xr:uid="{5EB48338-CA24-43CA-8B0F-6698BFCB4F69}"/>
    <cellStyle name="Note 26 2" xfId="3865" xr:uid="{B305F9AA-CAB1-4C98-A3D6-46562302A342}"/>
    <cellStyle name="Note 26 2 2" xfId="3866" xr:uid="{2F083541-565A-4CF8-A90C-2ECDFD4E81C9}"/>
    <cellStyle name="Note 26 3" xfId="3867" xr:uid="{32C279EB-CF26-4706-A5E7-3DE24D4F3216}"/>
    <cellStyle name="Note 26 3 2" xfId="3868" xr:uid="{0C1E31FE-9885-467E-B133-2564E9B7BB8E}"/>
    <cellStyle name="Note 26 4" xfId="3869" xr:uid="{EFC89D2E-9114-4955-8470-117F5B07B324}"/>
    <cellStyle name="Note 26 4 2" xfId="3870" xr:uid="{95B4D0ED-3FC1-4F3E-B631-F031C629C0AF}"/>
    <cellStyle name="Note 26 5" xfId="3871" xr:uid="{1DB0F445-4B0F-4594-93B8-0DA89800E8CF}"/>
    <cellStyle name="Note 26 5 2" xfId="3872" xr:uid="{F99EB945-C12D-47E5-808B-9009B5B3CDB3}"/>
    <cellStyle name="Note 26 6" xfId="3873" xr:uid="{ECC20976-8538-4653-9711-1BAC1366D8FD}"/>
    <cellStyle name="Note 27" xfId="3874" xr:uid="{F85A2FB9-E39E-454A-9167-1D1077798C5A}"/>
    <cellStyle name="Note 27 2" xfId="3875" xr:uid="{86CAB05D-C0D7-44AC-B0A8-F43686935FE3}"/>
    <cellStyle name="Note 27 2 2" xfId="3876" xr:uid="{36018888-2719-46C7-B203-85D92F2AA102}"/>
    <cellStyle name="Note 27 3" xfId="3877" xr:uid="{26957A9E-F4B6-43FC-A913-02E227E18919}"/>
    <cellStyle name="Note 27 3 2" xfId="3878" xr:uid="{C6DED4F0-0DEA-4E31-80C9-5CCF6ED33262}"/>
    <cellStyle name="Note 27 4" xfId="3879" xr:uid="{D2125C90-552D-47AD-A38A-E74DBFF8372A}"/>
    <cellStyle name="Note 27 4 2" xfId="3880" xr:uid="{914F3EF1-E01B-41BF-9F0D-C9585238CF92}"/>
    <cellStyle name="Note 27 5" xfId="3881" xr:uid="{B40DD987-0E42-437F-AA04-C9F12FB083D4}"/>
    <cellStyle name="Note 27 5 2" xfId="3882" xr:uid="{426BBAC1-F943-4206-B436-93B1A576C1A8}"/>
    <cellStyle name="Note 27 6" xfId="3883" xr:uid="{98399D1A-A263-4356-AD10-1CC341A41CD1}"/>
    <cellStyle name="Note 28" xfId="3884" xr:uid="{6615997B-E24E-42BE-9F60-6F29F5DC42B5}"/>
    <cellStyle name="Note 28 2" xfId="3885" xr:uid="{70597305-A3DE-4F48-A8F8-07CB33F7D097}"/>
    <cellStyle name="Note 28 2 2" xfId="3886" xr:uid="{BFA4A238-0927-4EC0-ACF7-30C2F7F716B3}"/>
    <cellStyle name="Note 28 3" xfId="3887" xr:uid="{0AF7CB11-8F87-4D2E-84D8-6A8B142B9F27}"/>
    <cellStyle name="Note 28 3 2" xfId="3888" xr:uid="{CA963A30-3D09-4D6C-A3FA-10EB922844D0}"/>
    <cellStyle name="Note 28 4" xfId="3889" xr:uid="{1E906CA1-6035-4AE0-BA73-46E30DB6D52D}"/>
    <cellStyle name="Note 28 4 2" xfId="3890" xr:uid="{B0F10C42-6E75-4B0C-A8D0-2F6F829DC7B7}"/>
    <cellStyle name="Note 28 5" xfId="3891" xr:uid="{A833EE73-12DE-4D45-8C33-FBFCD3393C89}"/>
    <cellStyle name="Note 28 5 2" xfId="3892" xr:uid="{C727F042-2249-4F7C-92CB-733902403D0A}"/>
    <cellStyle name="Note 28 6" xfId="3893" xr:uid="{09EC2A9B-C768-4C31-88DB-ED1B9123BA89}"/>
    <cellStyle name="Note 29" xfId="3894" xr:uid="{0273A481-9FEB-4CB0-9B98-FD7F95B1B662}"/>
    <cellStyle name="Note 29 2" xfId="3895" xr:uid="{015576C9-54D3-4A94-BA8B-3A494975E0B3}"/>
    <cellStyle name="Note 29 2 2" xfId="3896" xr:uid="{2BC9B209-0220-4DBD-9C27-560D01921DEA}"/>
    <cellStyle name="Note 29 3" xfId="3897" xr:uid="{C2027CBD-E6C0-4176-AA72-7FCA09619671}"/>
    <cellStyle name="Note 29 3 2" xfId="3898" xr:uid="{48F538B2-7FC7-48B9-AB1D-940FE264ED64}"/>
    <cellStyle name="Note 29 4" xfId="3899" xr:uid="{12B3D2B6-279A-4A66-818E-BDEE70F5C4BF}"/>
    <cellStyle name="Note 29 4 2" xfId="3900" xr:uid="{7606F679-EE4F-4C4E-9626-08B2E192FC98}"/>
    <cellStyle name="Note 29 5" xfId="3901" xr:uid="{B59FCC3B-36A6-4D9D-94FC-FFD1FEACB028}"/>
    <cellStyle name="Note 29 5 2" xfId="3902" xr:uid="{B71DD37D-3B44-4062-B447-BE26C6094B51}"/>
    <cellStyle name="Note 29 6" xfId="3903" xr:uid="{7E0F9EB1-EF43-4C86-88B1-AF110ACD1E9D}"/>
    <cellStyle name="Note 3" xfId="3904" xr:uid="{64C409F0-BE73-4C7F-9A89-452B07AC393F}"/>
    <cellStyle name="Note 3 2" xfId="3905" xr:uid="{7638B473-FA30-4527-A517-BDE001CCCD44}"/>
    <cellStyle name="Note 3 2 2" xfId="3906" xr:uid="{9EB7E41A-0847-4219-9A4D-6F1CC5824DF2}"/>
    <cellStyle name="Note 3 3" xfId="3907" xr:uid="{C53EA05D-AE93-46EF-98D5-6F29749F92D9}"/>
    <cellStyle name="Note 30" xfId="3908" xr:uid="{0E15E329-192B-419C-A445-CB509C3A73D1}"/>
    <cellStyle name="Note 30 2" xfId="3909" xr:uid="{FBB169A6-2728-495D-8D13-E29BBC20C845}"/>
    <cellStyle name="Note 30 2 2" xfId="3910" xr:uid="{E63EFE38-305C-4C72-857B-4E1F3ED59655}"/>
    <cellStyle name="Note 30 3" xfId="3911" xr:uid="{F0D0A4A0-918A-4781-B3F3-3DA493D269A5}"/>
    <cellStyle name="Note 30 3 2" xfId="3912" xr:uid="{9316C291-CBBA-4E48-825E-63AFA07E9177}"/>
    <cellStyle name="Note 30 4" xfId="3913" xr:uid="{7518E379-FCD9-45CB-988D-63461E8DF51B}"/>
    <cellStyle name="Note 30 4 2" xfId="3914" xr:uid="{AAF83ED5-BA73-4DB5-B1C9-7828EDA0067E}"/>
    <cellStyle name="Note 30 5" xfId="3915" xr:uid="{DAD0597B-266E-4A84-8F33-E1D172527C21}"/>
    <cellStyle name="Note 30 5 2" xfId="3916" xr:uid="{59C6238F-3382-4087-91D6-8B93F1AEC736}"/>
    <cellStyle name="Note 30 6" xfId="3917" xr:uid="{3BB6B57E-F111-41EB-B7D6-49E27238F878}"/>
    <cellStyle name="Note 31" xfId="3918" xr:uid="{686C7665-FA08-4F4E-8B4F-056BB907920F}"/>
    <cellStyle name="Note 31 2" xfId="3919" xr:uid="{C6502960-D067-40C5-B659-C4754ED30B47}"/>
    <cellStyle name="Note 31 2 2" xfId="3920" xr:uid="{4A3445B1-1C55-4D4C-B0FF-B7191B0126F7}"/>
    <cellStyle name="Note 31 3" xfId="3921" xr:uid="{E7A19AB7-30A5-41FF-A182-9482F85C5B46}"/>
    <cellStyle name="Note 31 3 2" xfId="3922" xr:uid="{96206BBA-492A-4EDB-B4A2-D3AD11A5FB3E}"/>
    <cellStyle name="Note 31 4" xfId="3923" xr:uid="{A624E0E3-2E78-4780-A6FF-46379E36E759}"/>
    <cellStyle name="Note 31 4 2" xfId="3924" xr:uid="{AE06865E-410A-42A3-98BA-E40053F543C5}"/>
    <cellStyle name="Note 31 5" xfId="3925" xr:uid="{4A555ACB-CA1B-4AA4-82D8-EAAA9907A618}"/>
    <cellStyle name="Note 31 5 2" xfId="3926" xr:uid="{33472299-46A7-4210-A393-E007331137E6}"/>
    <cellStyle name="Note 31 6" xfId="3927" xr:uid="{C2845635-EE4B-4330-B18A-AB67ED8B5B31}"/>
    <cellStyle name="Note 31 6 2" xfId="3928" xr:uid="{8245513E-3F20-4B6D-8836-60CF1593BB47}"/>
    <cellStyle name="Note 31 7" xfId="3929" xr:uid="{FCAE073D-D59A-446C-80FE-640CFBE5D113}"/>
    <cellStyle name="Note 31 7 2" xfId="3930" xr:uid="{A6D99F24-E3DF-4379-AF06-D0D4012B060C}"/>
    <cellStyle name="Note 31 8" xfId="3931" xr:uid="{59AA772F-5E57-4D17-9FF8-1DBE81DF416B}"/>
    <cellStyle name="Note 32" xfId="3932" xr:uid="{7FD679FC-3EA7-4FB2-9D96-C21B1294B9BB}"/>
    <cellStyle name="Note 32 2" xfId="3933" xr:uid="{791BA609-8FCB-4EC6-8051-E528EA45AA8B}"/>
    <cellStyle name="Note 32 2 2" xfId="3934" xr:uid="{C8E7E9BA-8E37-478A-ABF0-159EFF60BEF9}"/>
    <cellStyle name="Note 32 3" xfId="3935" xr:uid="{58789C77-BD76-46B1-A1E4-F5AA2157C2FB}"/>
    <cellStyle name="Note 32 3 2" xfId="3936" xr:uid="{85A5C084-36FE-4BCC-A980-68B42E82ABA8}"/>
    <cellStyle name="Note 32 4" xfId="3937" xr:uid="{37D6E9D0-A2E3-406E-B3E6-C1EAC99BA8C5}"/>
    <cellStyle name="Note 32 4 2" xfId="3938" xr:uid="{5BC345C3-BB82-438D-A1AD-EA888CD56542}"/>
    <cellStyle name="Note 32 5" xfId="3939" xr:uid="{9AE7DCB0-BA19-40A7-9BBA-590630E98DC5}"/>
    <cellStyle name="Note 32 5 2" xfId="3940" xr:uid="{F60D1705-29C4-40FF-AD34-AD1AC374FD8E}"/>
    <cellStyle name="Note 32 6" xfId="3941" xr:uid="{9299FB0A-B06A-44C2-8FE5-9EFBBB5984AE}"/>
    <cellStyle name="Note 32 6 2" xfId="3942" xr:uid="{A9A2148C-9C8F-44F3-8C7A-2D657E38DC21}"/>
    <cellStyle name="Note 32 7" xfId="3943" xr:uid="{F25A7B06-2F3C-4613-A8ED-DC119F6BD103}"/>
    <cellStyle name="Note 32 7 2" xfId="3944" xr:uid="{707E814C-BA98-4956-A392-2176B5278ECA}"/>
    <cellStyle name="Note 32 8" xfId="3945" xr:uid="{3216D6EC-6E39-4001-9170-3E3D6EB0D852}"/>
    <cellStyle name="Note 33" xfId="3946" xr:uid="{98B8913F-73C3-4BF4-AF4A-626901973D83}"/>
    <cellStyle name="Note 33 2" xfId="3947" xr:uid="{0EBE397A-3CDB-4E49-B7F2-78FC4C125818}"/>
    <cellStyle name="Note 33 2 2" xfId="3948" xr:uid="{6735C477-2DB8-4A1E-A7E9-531624DAF585}"/>
    <cellStyle name="Note 33 3" xfId="3949" xr:uid="{4640692A-33EA-420F-92E7-DA7A7CA13428}"/>
    <cellStyle name="Note 33 3 2" xfId="3950" xr:uid="{30BDC112-F5DA-4269-80BE-075A53325305}"/>
    <cellStyle name="Note 33 4" xfId="3951" xr:uid="{4C75089C-49F8-4B86-9D1A-1A56518BFDDA}"/>
    <cellStyle name="Note 33 4 2" xfId="3952" xr:uid="{9F1AD5FD-336B-4F7E-AB20-AF69FA435A2C}"/>
    <cellStyle name="Note 33 5" xfId="3953" xr:uid="{3359B44A-29D9-4D5A-AB2E-E226A0C54B5E}"/>
    <cellStyle name="Note 33 5 2" xfId="3954" xr:uid="{90F2B041-82B2-4BE0-B5B8-40EBEF55661F}"/>
    <cellStyle name="Note 33 6" xfId="3955" xr:uid="{898162A9-180E-4A37-9F1E-47362ADB2007}"/>
    <cellStyle name="Note 33 6 2" xfId="3956" xr:uid="{E5151593-807F-4245-A68C-AAEF1B41ABAC}"/>
    <cellStyle name="Note 33 7" xfId="3957" xr:uid="{CB9AEE9D-926D-41CE-BDA5-5C6AC3A5EE5D}"/>
    <cellStyle name="Note 33 7 2" xfId="3958" xr:uid="{C2DD7130-43B8-4A0E-88F8-69704920B330}"/>
    <cellStyle name="Note 33 8" xfId="3959" xr:uid="{03AD945A-CCF2-4A73-A064-8ADF58990391}"/>
    <cellStyle name="Note 34" xfId="3960" xr:uid="{85E18B26-6697-4C6E-89F3-2F83AB8E77D0}"/>
    <cellStyle name="Note 34 2" xfId="3961" xr:uid="{CFF1C5CD-4826-43C7-9BA1-EF875FBF6A58}"/>
    <cellStyle name="Note 34 2 2" xfId="3962" xr:uid="{B2A1B946-5358-46C9-9576-4C1802CF7507}"/>
    <cellStyle name="Note 34 3" xfId="3963" xr:uid="{C03C5A0C-9281-4A2F-9569-DB224BEAE0A1}"/>
    <cellStyle name="Note 34 3 2" xfId="3964" xr:uid="{AE5DB512-9B49-40EA-86E0-A86493FFD8C2}"/>
    <cellStyle name="Note 34 4" xfId="3965" xr:uid="{21A495FA-9509-4ABB-BBE5-3376BEB0E29B}"/>
    <cellStyle name="Note 34 4 2" xfId="3966" xr:uid="{575C2769-271C-4F02-932D-D2ABB5AB1728}"/>
    <cellStyle name="Note 34 5" xfId="3967" xr:uid="{C56434A2-E3CD-4B20-A297-BA254C06E0C6}"/>
    <cellStyle name="Note 34 5 2" xfId="3968" xr:uid="{BB12ED01-B152-4B9E-807C-042C97992E8D}"/>
    <cellStyle name="Note 34 6" xfId="3969" xr:uid="{923453F0-7EC3-4B3C-9EF0-7256DDE5CCC3}"/>
    <cellStyle name="Note 34 6 2" xfId="3970" xr:uid="{75685CC2-EF8D-4F64-BE10-98A1954F3B27}"/>
    <cellStyle name="Note 34 7" xfId="3971" xr:uid="{F6290826-8A1C-41FD-8B01-F628BBCD4660}"/>
    <cellStyle name="Note 34 7 2" xfId="3972" xr:uid="{97C63BBD-8B68-4F95-857A-B6BD0B8225B9}"/>
    <cellStyle name="Note 34 8" xfId="3973" xr:uid="{CF673C8A-976F-4FBF-926B-CCEDAAE981A8}"/>
    <cellStyle name="Note 35" xfId="3974" xr:uid="{0F78D82A-15C4-42EA-B7D4-4F1B9DC9DEAB}"/>
    <cellStyle name="Note 35 2" xfId="3975" xr:uid="{76EEC25E-4294-4F40-86C0-DDB73D754720}"/>
    <cellStyle name="Note 35 2 2" xfId="3976" xr:uid="{A0ECF695-B544-4AE3-93B8-CBCE4F02338E}"/>
    <cellStyle name="Note 35 3" xfId="3977" xr:uid="{469C573B-3182-4AE6-BB55-42DFAE99B309}"/>
    <cellStyle name="Note 35 3 2" xfId="3978" xr:uid="{7A470960-6B64-4B03-94FC-19E89771E360}"/>
    <cellStyle name="Note 35 4" xfId="3979" xr:uid="{0930ABBA-AA84-4A30-9A16-9C045A7DA59E}"/>
    <cellStyle name="Note 35 4 2" xfId="3980" xr:uid="{2E0BAA33-94D3-45E5-A395-FD4FB769F709}"/>
    <cellStyle name="Note 35 5" xfId="3981" xr:uid="{85F959D9-7730-4DB0-90D1-BF1CC0D8C724}"/>
    <cellStyle name="Note 35 5 2" xfId="3982" xr:uid="{988B6199-B327-48A2-9806-6EE187E5619F}"/>
    <cellStyle name="Note 35 6" xfId="3983" xr:uid="{526D3CC7-D66A-41D5-8268-E2A01015E0CD}"/>
    <cellStyle name="Note 35 6 2" xfId="3984" xr:uid="{6DF5AFE5-F8E6-484E-B397-7B3154B06B05}"/>
    <cellStyle name="Note 35 7" xfId="3985" xr:uid="{F3C93E9F-A814-4944-9F5A-56837CC1C9CD}"/>
    <cellStyle name="Note 35 7 2" xfId="3986" xr:uid="{88F4BDDA-762A-4E2D-AAD1-9103C1E30D2E}"/>
    <cellStyle name="Note 35 8" xfId="3987" xr:uid="{17E943A8-6FF5-4B1E-A7F5-92E560E793E7}"/>
    <cellStyle name="Note 36" xfId="3988" xr:uid="{382D56C0-5646-4B35-9DF5-51447B07F284}"/>
    <cellStyle name="Note 36 2" xfId="3989" xr:uid="{21D22D6B-B44D-490C-A5A5-71F906D1AABD}"/>
    <cellStyle name="Note 36 2 2" xfId="3990" xr:uid="{47552065-29D7-43D4-AF0D-4590A34E3085}"/>
    <cellStyle name="Note 36 3" xfId="3991" xr:uid="{F5C214F5-2B12-40D5-84DC-63029DAD200F}"/>
    <cellStyle name="Note 36 3 2" xfId="3992" xr:uid="{B4E5CEBF-E581-446D-BEEB-C73277B1A963}"/>
    <cellStyle name="Note 36 4" xfId="3993" xr:uid="{0B94F815-8E91-4622-A479-F4E0D874CC20}"/>
    <cellStyle name="Note 36 4 2" xfId="3994" xr:uid="{19F53E1A-EFD4-4981-A047-5519F9645C50}"/>
    <cellStyle name="Note 36 5" xfId="3995" xr:uid="{16B79AF2-A52F-48E3-ADB4-94C9A5B28622}"/>
    <cellStyle name="Note 36 5 2" xfId="3996" xr:uid="{CB6FE6DF-CB7B-4B74-8ACB-D0994BA849C8}"/>
    <cellStyle name="Note 36 6" xfId="3997" xr:uid="{4FB8609D-1DF7-44C8-9688-BB463A9D4AC2}"/>
    <cellStyle name="Note 36 6 2" xfId="3998" xr:uid="{1EA9352B-2A6A-4996-BD8A-3105A14CC1B7}"/>
    <cellStyle name="Note 36 7" xfId="3999" xr:uid="{9843596D-EDD8-451B-BD3C-DB0C86471151}"/>
    <cellStyle name="Note 36 7 2" xfId="4000" xr:uid="{2F62E0EE-7BF8-4CA7-9501-3D9E3B433808}"/>
    <cellStyle name="Note 36 8" xfId="4001" xr:uid="{260E68F4-5C80-4DD4-91D0-231929DC2DA0}"/>
    <cellStyle name="Note 37" xfId="4002" xr:uid="{BCC77B26-C409-4672-91BC-BDE5633DDA90}"/>
    <cellStyle name="Note 37 2" xfId="4003" xr:uid="{EBCC0C1F-9396-4F1F-9700-764985C2C9A9}"/>
    <cellStyle name="Note 37 2 2" xfId="4004" xr:uid="{BEA2C5B2-B26D-48DA-8FAD-67FD68B181AE}"/>
    <cellStyle name="Note 37 3" xfId="4005" xr:uid="{A366CD69-F3D0-4F93-B1D3-196A186DC870}"/>
    <cellStyle name="Note 37 3 2" xfId="4006" xr:uid="{044D36B8-7DE1-4FCE-A763-86029BBD3BC1}"/>
    <cellStyle name="Note 37 4" xfId="4007" xr:uid="{884AB619-7E70-462B-BED5-6FF995D1F8B1}"/>
    <cellStyle name="Note 37 4 2" xfId="4008" xr:uid="{A6511BE9-D709-4B1F-9C79-56C1CB8935F5}"/>
    <cellStyle name="Note 37 5" xfId="4009" xr:uid="{D3B186B9-65CB-4152-BD44-0E0699A4F64B}"/>
    <cellStyle name="Note 37 5 2" xfId="4010" xr:uid="{3A66D86A-7278-4858-A3A6-5F07B5CCC4CF}"/>
    <cellStyle name="Note 37 6" xfId="4011" xr:uid="{871284B0-FB0B-4CE9-9F41-2EB1CAFF4591}"/>
    <cellStyle name="Note 37 6 2" xfId="4012" xr:uid="{6FCE4CC6-0661-4811-82B7-3E543130C29F}"/>
    <cellStyle name="Note 37 7" xfId="4013" xr:uid="{F9F0D620-9E71-44EA-814E-8DD8743BB454}"/>
    <cellStyle name="Note 37 7 2" xfId="4014" xr:uid="{727270EB-FC93-48D8-8B47-1317210CEFA7}"/>
    <cellStyle name="Note 37 8" xfId="4015" xr:uid="{EB085121-95E3-4517-ABE8-2A7FA17A417E}"/>
    <cellStyle name="Note 38" xfId="4016" xr:uid="{2955C277-032D-455F-9820-87D948403A4C}"/>
    <cellStyle name="Note 38 2" xfId="4017" xr:uid="{EF1977D5-075D-490A-83D4-514370B00CE1}"/>
    <cellStyle name="Note 38 2 2" xfId="4018" xr:uid="{FC9FAE1C-A724-402C-8616-D03A6908BB64}"/>
    <cellStyle name="Note 38 3" xfId="4019" xr:uid="{58A9C46D-DD20-4045-ACF4-E5C41FA8DB0A}"/>
    <cellStyle name="Note 38 3 2" xfId="4020" xr:uid="{4562CB70-381B-4642-9649-995A3F85E2B1}"/>
    <cellStyle name="Note 38 4" xfId="4021" xr:uid="{9B46BEE5-0E82-482F-A14D-3A3C68E4BDB1}"/>
    <cellStyle name="Note 38 4 2" xfId="4022" xr:uid="{21B9665C-3C59-40EC-9D44-FDC7697EB12A}"/>
    <cellStyle name="Note 38 5" xfId="4023" xr:uid="{98B9240E-C565-4F29-A33E-9CC631A246A2}"/>
    <cellStyle name="Note 38 5 2" xfId="4024" xr:uid="{7E8B81DB-AA4D-47A4-8E9C-02DD62B3546B}"/>
    <cellStyle name="Note 38 6" xfId="4025" xr:uid="{C850DB36-6FF2-4B61-874E-34FA2283E0F9}"/>
    <cellStyle name="Note 38 6 2" xfId="4026" xr:uid="{C0BC9C8D-65BB-4099-B6E7-DAC10D8C860E}"/>
    <cellStyle name="Note 38 7" xfId="4027" xr:uid="{0C288C74-A9CD-4876-A399-DA243EFD2D0A}"/>
    <cellStyle name="Note 38 7 2" xfId="4028" xr:uid="{8B176F60-F12F-4CC4-AE38-D6D5F50B511A}"/>
    <cellStyle name="Note 38 8" xfId="4029" xr:uid="{9C5EBF71-FC05-4681-899A-CF81480F5C36}"/>
    <cellStyle name="Note 39" xfId="4030" xr:uid="{E5B12E96-74DA-4D1B-8169-457181ED7D8B}"/>
    <cellStyle name="Note 39 2" xfId="4031" xr:uid="{F33305D3-48A8-43C3-ABCB-C009D5C3CAFF}"/>
    <cellStyle name="Note 4" xfId="4032" xr:uid="{2E6D08C4-861A-4A54-94E7-85F19A454AA8}"/>
    <cellStyle name="Note 4 2" xfId="4033" xr:uid="{A7DAF327-9261-4FC1-A43D-FDE25E2D257B}"/>
    <cellStyle name="Note 4 2 2" xfId="4034" xr:uid="{DC9D9882-5354-4F66-9092-5FA613EA8125}"/>
    <cellStyle name="Note 4 3" xfId="4035" xr:uid="{7979825B-980A-42D3-9FE6-3FEB91C70E98}"/>
    <cellStyle name="Note 40" xfId="4036" xr:uid="{1086D703-F0B4-4895-B60C-A4737729BB1C}"/>
    <cellStyle name="Note 40 2" xfId="4037" xr:uid="{39337212-CBD8-4138-AFED-AC733A4C27B6}"/>
    <cellStyle name="Note 41" xfId="4038" xr:uid="{E64EC5E9-8BCA-4E16-B668-2F5A9A99935B}"/>
    <cellStyle name="Note 41 2" xfId="4039" xr:uid="{805631FA-E77F-492F-84F8-D8248BDA7FD3}"/>
    <cellStyle name="Note 42" xfId="4040" xr:uid="{3FFAE4DF-24D1-440B-BB85-B0604E25E136}"/>
    <cellStyle name="Note 42 2" xfId="4041" xr:uid="{1F10743D-FE62-49DB-AFF7-7F4CB6BCD793}"/>
    <cellStyle name="Note 43" xfId="4042" xr:uid="{D271D42D-4809-4B6A-9B09-0332E36318E9}"/>
    <cellStyle name="Note 43 2" xfId="4043" xr:uid="{E83C0BBB-1F46-4213-8F6C-C44C61314EF8}"/>
    <cellStyle name="Note 44" xfId="4044" xr:uid="{ECBDE06C-5C32-4C12-A4DF-EB0377894135}"/>
    <cellStyle name="Note 5" xfId="4045" xr:uid="{272598AC-AE28-4830-95A6-994A217B7711}"/>
    <cellStyle name="Note 5 2" xfId="4046" xr:uid="{16A97D54-D006-4AB0-94D8-4F9711F220FE}"/>
    <cellStyle name="Note 5 2 2" xfId="4047" xr:uid="{CC353F94-DB6F-4415-B097-C4235A822345}"/>
    <cellStyle name="Note 5 3" xfId="4048" xr:uid="{F0063CD8-A21A-47B3-9644-3E16F1FB6EF1}"/>
    <cellStyle name="Note 6" xfId="4049" xr:uid="{5E0EC209-D3E3-4E7B-A826-A11875C2387F}"/>
    <cellStyle name="Note 6 2" xfId="4050" xr:uid="{9C94852E-2F8C-45E0-B0E3-EE70BE50DF24}"/>
    <cellStyle name="Note 6 2 2" xfId="4051" xr:uid="{6A5642CD-2FC6-4CCE-982E-6F31E97176AB}"/>
    <cellStyle name="Note 6 3" xfId="4052" xr:uid="{90498760-984C-4334-A59C-85F6A70DEE1A}"/>
    <cellStyle name="Note 7" xfId="4053" xr:uid="{6D3A438E-D34A-4E1B-BAEA-6BD0E65EC891}"/>
    <cellStyle name="Note 7 2" xfId="4054" xr:uid="{B8852FCD-71E7-4849-9A19-41F3984863D4}"/>
    <cellStyle name="Note 8" xfId="4055" xr:uid="{48E2911F-557A-460C-B7E3-BB2DF0897CE3}"/>
    <cellStyle name="Note 8 2" xfId="4056" xr:uid="{2EA42DDB-30BB-455A-84EB-5DDDBD8FC64F}"/>
    <cellStyle name="Note 9" xfId="4057" xr:uid="{03657963-D785-45EA-A3E3-49FE76F42B3F}"/>
    <cellStyle name="Note 9 2" xfId="4058" xr:uid="{EABE10FB-8722-4BEE-814B-CEF398A22975}"/>
    <cellStyle name="nozero" xfId="4352" xr:uid="{28DA2B89-D75C-4305-B577-A4A3DB25C2E1}"/>
    <cellStyle name="nozero 2" xfId="4353" xr:uid="{C6EC2523-437F-416B-AA6B-594BCCE941B7}"/>
    <cellStyle name="nUMBER" xfId="135" xr:uid="{084BEDE8-897B-452C-8A8D-30619787B3D0}"/>
    <cellStyle name="Output 10" xfId="4059" xr:uid="{B5CC0830-7882-4E20-B750-040CEC6B2F0E}"/>
    <cellStyle name="Output 11" xfId="4060" xr:uid="{451287F4-F877-4798-BE36-A8FA16EB192B}"/>
    <cellStyle name="Output 12" xfId="4061" xr:uid="{A5891FED-080A-4175-BCF1-532359777116}"/>
    <cellStyle name="Output 13" xfId="4062" xr:uid="{EC66B64A-290D-484A-B90E-83D21331F4CC}"/>
    <cellStyle name="Output 14" xfId="4063" xr:uid="{CDD76E42-7401-47F2-A43D-A52B50C5EE87}"/>
    <cellStyle name="Output 15" xfId="4064" xr:uid="{77ECE05E-B49E-4365-B391-2F1340FBB97E}"/>
    <cellStyle name="Output 16" xfId="4065" xr:uid="{817BFBFD-6071-4119-A350-7F36C371512B}"/>
    <cellStyle name="Output 17" xfId="4066" xr:uid="{7F54DBF8-C768-4216-9029-A117B0D5B1DE}"/>
    <cellStyle name="Output 18" xfId="4067" xr:uid="{9403487E-8761-49C6-BAB1-AB39AC11D1BC}"/>
    <cellStyle name="Output 2" xfId="136" xr:uid="{B727FCCA-7B32-46F6-A08D-9FA0E5605418}"/>
    <cellStyle name="Output 2 2" xfId="4068" xr:uid="{B8BF0DD9-AECE-4E91-92B4-B6365F6692D6}"/>
    <cellStyle name="Output 2 3" xfId="4069" xr:uid="{982BB74F-83F6-4DCA-BE8C-FF3CBF776638}"/>
    <cellStyle name="Output 2 4" xfId="4070" xr:uid="{B589980E-B679-41F9-8C99-8A5D8FA0F9C1}"/>
    <cellStyle name="Output 2 5" xfId="4071" xr:uid="{DE75C1FF-1F58-4069-BCC8-A19A7791E6AC}"/>
    <cellStyle name="Output 3" xfId="4072" xr:uid="{B562963A-FA90-4FC3-BC7B-3195BF6232DE}"/>
    <cellStyle name="Output 4" xfId="4073" xr:uid="{071B7E49-E0D7-4928-85C2-CD33D5FB9D44}"/>
    <cellStyle name="Output 5" xfId="4074" xr:uid="{7206D418-8E45-4E67-BB2D-35E194BB1CB4}"/>
    <cellStyle name="Output 6" xfId="4075" xr:uid="{D4386459-6A1F-4FE4-BB76-EA0D12464F90}"/>
    <cellStyle name="Output 7" xfId="4076" xr:uid="{820715CF-B5FD-4862-948C-07F3FE48CA8D}"/>
    <cellStyle name="Output 8" xfId="4077" xr:uid="{8C06C45D-B9EC-48A9-8C35-C1DB05D674CE}"/>
    <cellStyle name="Output 9" xfId="4078" xr:uid="{77C8739F-3E9B-46E9-AA5C-12B313619BA9}"/>
    <cellStyle name="Output1_Back" xfId="4596" xr:uid="{DDCFAB8B-B5B1-4356-ADDB-BD3FF3164EB2}"/>
    <cellStyle name="p" xfId="4234" xr:uid="{7A2776BC-30D3-4761-A6EF-2A5C51EBCACF}"/>
    <cellStyle name="p_2010 Attachment O  GG_082709" xfId="4597" xr:uid="{5D834806-E9C3-44FB-A851-9B5C1DCEDEEB}"/>
    <cellStyle name="p_2010 Attachment O Template Supporting Work Papers_ITC Midwest" xfId="4598" xr:uid="{F9B7328C-9C63-4B90-AA70-BEEBA9D7983D}"/>
    <cellStyle name="p_2010 Attachment O Template Supporting Work Papers_ITCTransmission" xfId="4599" xr:uid="{3B1C0112-48C3-4D1E-9CE0-E899EABCEFE3}"/>
    <cellStyle name="p_2010 Attachment O Template Supporting Work Papers_METC" xfId="4600" xr:uid="{80A070A4-1A5F-4500-B39E-C39FC6E509DC}"/>
    <cellStyle name="p_2Mod11" xfId="4601" xr:uid="{2FD9266B-FA5A-47A3-9034-7D321F3277F6}"/>
    <cellStyle name="p_aavidmod11.xls Chart 1" xfId="4602" xr:uid="{7DB32A67-0CFB-4B6A-8870-6F6A79630492}"/>
    <cellStyle name="p_aavidmod11.xls Chart 2" xfId="4603" xr:uid="{9DB7067A-2B98-49C8-B720-05945A3CA1C4}"/>
    <cellStyle name="p_Attachment O &amp; GG" xfId="4604" xr:uid="{FA9685B4-325D-4070-A551-B0CCF9CC86CD}"/>
    <cellStyle name="p_charts for capm" xfId="4605" xr:uid="{1C292E12-9C2D-42E9-987D-AC93B4C186EF}"/>
    <cellStyle name="p_DCF" xfId="4606" xr:uid="{64C6AABE-9095-4496-A64E-A900C9D22168}"/>
    <cellStyle name="p_DCF_2Mod11" xfId="4607" xr:uid="{1061BFD4-7AA6-429B-99DB-EB393F8DC33F}"/>
    <cellStyle name="p_DCF_aavidmod11.xls Chart 1" xfId="4608" xr:uid="{51CE305E-C893-4C46-B5C7-F618F36F8903}"/>
    <cellStyle name="p_DCF_aavidmod11.xls Chart 2" xfId="4609" xr:uid="{F8B7CDAD-23B0-4024-BAFB-25E5080BC48F}"/>
    <cellStyle name="p_DCF_charts for capm" xfId="4610" xr:uid="{3A2CE9D9-A960-4999-8C95-25181B1D1434}"/>
    <cellStyle name="p_DCF_DCF5" xfId="4611" xr:uid="{E8FE1FA1-1986-44F9-B5AA-17F9548474B6}"/>
    <cellStyle name="p_DCF_Template2" xfId="4612" xr:uid="{82DB2165-1470-4F3E-99EB-69025EA4E1EF}"/>
    <cellStyle name="p_DCF_Template2_1" xfId="4613" xr:uid="{B41D3955-972A-4150-92E7-B67805531B2A}"/>
    <cellStyle name="p_DCF_VERA" xfId="4614" xr:uid="{FDA7D756-E5CD-4102-A923-26A8B9F28D14}"/>
    <cellStyle name="p_DCF_VERA_1" xfId="4615" xr:uid="{00674242-2A42-4758-83CD-ED1C45B46C50}"/>
    <cellStyle name="p_DCF_VERA_1_Template2" xfId="4616" xr:uid="{DF16CC89-F310-4271-B251-591EF51A3BD7}"/>
    <cellStyle name="p_DCF_VERA_aavidmod11.xls Chart 2" xfId="4617" xr:uid="{8868E4CD-09DA-4405-8A24-08CCCD7FF074}"/>
    <cellStyle name="p_DCF_VERA_Model02" xfId="4618" xr:uid="{C81EFB33-4AF3-4C82-AB0F-00D091C4F07C}"/>
    <cellStyle name="p_DCF_VERA_Template2" xfId="4619" xr:uid="{28336D4D-C1D2-4605-B132-CF0486E49406}"/>
    <cellStyle name="p_DCF_VERA_VERA" xfId="4620" xr:uid="{C088162D-3EF0-4643-92B4-01C893F7E1BA}"/>
    <cellStyle name="p_DCF_VERA_VERA_1" xfId="4621" xr:uid="{D5F2A0BD-BF35-4350-9E93-99E8DB1542F4}"/>
    <cellStyle name="p_DCF_VERA_VERA_2" xfId="4622" xr:uid="{11FBDE5A-F288-43CA-84E0-B8A561A80A83}"/>
    <cellStyle name="p_DCF_VERA_VERA_Template2" xfId="4623" xr:uid="{D132152E-2E66-4885-AAA1-CBF58CDB0B40}"/>
    <cellStyle name="p_DCF5" xfId="4624" xr:uid="{11D0D670-7BC0-4BD9-BD03-2CF17DF4AB79}"/>
    <cellStyle name="p_ITC Great Plains Formula 1-12-09a" xfId="4625" xr:uid="{E69D155D-2A53-473F-B029-292057AF633B}"/>
    <cellStyle name="p_ITCM 2010 Template" xfId="4626" xr:uid="{196CA00C-25EA-48AB-A80D-300A0E73459E}"/>
    <cellStyle name="p_ITCMW 2009 Rate" xfId="4627" xr:uid="{3DA8A2B0-5DE9-419E-9559-F07295ECE4FD}"/>
    <cellStyle name="p_ITCMW 2010 Rate_083109" xfId="4628" xr:uid="{F4E62E09-C7E1-4CF8-8CA5-C8BD8E30401A}"/>
    <cellStyle name="p_ITCOP 2010 Rate_083109" xfId="4629" xr:uid="{C71997C6-F470-4D81-A005-2DDBA0AA4E17}"/>
    <cellStyle name="p_ITCT 2009 Rate" xfId="4630" xr:uid="{97566438-BB9C-43A3-9BF1-88B566914ADA}"/>
    <cellStyle name="p_ITCT New 2010 Attachment O &amp; GG_111209NL" xfId="4631" xr:uid="{B6D854D1-22C3-4A0A-9F51-D004B2DED2FD}"/>
    <cellStyle name="p_METC 2010 Rate_083109" xfId="4632" xr:uid="{74D39999-83EC-4614-A567-785FA43A7E2E}"/>
    <cellStyle name="p_Template2" xfId="4633" xr:uid="{3C2E798A-62E3-4D10-9A63-3011B0D473B1}"/>
    <cellStyle name="p_Template2_1" xfId="4634" xr:uid="{E8BCB6CC-9A07-4234-9DC7-2F1058BAC6C5}"/>
    <cellStyle name="p_VERA" xfId="4635" xr:uid="{70663B5F-C455-4DF2-AD01-297B515816D0}"/>
    <cellStyle name="p_VERA_1" xfId="4636" xr:uid="{BF44ABBC-B600-4354-A4A5-624F1276FE06}"/>
    <cellStyle name="p_VERA_1_Template2" xfId="4637" xr:uid="{4B6F047C-3E8F-4E9A-945F-448867938A2F}"/>
    <cellStyle name="p_VERA_aavidmod11.xls Chart 2" xfId="4638" xr:uid="{847A35EE-29B6-4FFA-8859-1439038D583F}"/>
    <cellStyle name="p_VERA_Model02" xfId="4639" xr:uid="{A9FD8BF1-307C-418B-B031-93EF1F79AD04}"/>
    <cellStyle name="p_VERA_Template2" xfId="4640" xr:uid="{4C4C0216-8AF4-4DAF-88D3-957CC55F559D}"/>
    <cellStyle name="p_VERA_VERA" xfId="4641" xr:uid="{38E99208-8397-473F-AE68-5D911B688900}"/>
    <cellStyle name="p_VERA_VERA_1" xfId="4642" xr:uid="{348B28AC-0CCD-4569-9B2A-D666034E8AC3}"/>
    <cellStyle name="p_VERA_VERA_2" xfId="4643" xr:uid="{C0FC0F7F-3A42-4E36-A66A-1D23E7B6F860}"/>
    <cellStyle name="p_VERA_VERA_Template2" xfId="4644" xr:uid="{B32C2623-CE08-4D11-9497-BD582DBC717B}"/>
    <cellStyle name="p1" xfId="4235" xr:uid="{63EFFAC5-1F28-4C26-B5F6-D3CC213D7650}"/>
    <cellStyle name="p2" xfId="4236" xr:uid="{C5F09AB3-97F6-4199-8830-5C41617E6EF9}"/>
    <cellStyle name="p3" xfId="4237" xr:uid="{BB137C25-6DF4-4496-B14B-80A5241213E2}"/>
    <cellStyle name="Percent %" xfId="4238" xr:uid="{038D8B01-794B-45FA-8137-C32F5D1B2AA4}"/>
    <cellStyle name="Percent % Long Underline" xfId="4239" xr:uid="{C5D23F53-8CC5-4180-AD6A-056BA76D85D3}"/>
    <cellStyle name="Percent (0)" xfId="4240" xr:uid="{8A849B7A-29A8-43A8-8D8F-C39B2A8C0B39}"/>
    <cellStyle name="Percent [0]" xfId="4354" xr:uid="{5028A67F-0AF5-48F1-8F12-C99FBE7ED0BA}"/>
    <cellStyle name="Percent [1]" xfId="4645" xr:uid="{2F2FFEE1-0858-4F96-BFF9-9DA791562BE0}"/>
    <cellStyle name="Percent [2]" xfId="137" xr:uid="{B874B36C-8FB7-4B9F-9205-687D141CFE63}"/>
    <cellStyle name="Percent [2] 2" xfId="4355" xr:uid="{3D97FB2E-025F-4A59-B41C-F137D0D1379D}"/>
    <cellStyle name="Percent [2] 3" xfId="4356" xr:uid="{23EC5623-FD93-4962-B3AD-13C7FC426177}"/>
    <cellStyle name="Percent [3]" xfId="4646" xr:uid="{BCD768F3-E0C4-45EB-AD58-FA537CD0DB33}"/>
    <cellStyle name="Percent 0.0%" xfId="4241" xr:uid="{578C91F3-78F9-4986-AFA2-FD552EC94E2F}"/>
    <cellStyle name="Percent 0.0% Long Underline" xfId="4242" xr:uid="{8D58EEDC-0446-4546-BB6F-04504C9E2346}"/>
    <cellStyle name="Percent 0.00%" xfId="4243" xr:uid="{2947DE2A-19A5-470C-83AE-A73F640F5C08}"/>
    <cellStyle name="Percent 0.00% Long Underline" xfId="4244" xr:uid="{E19218FF-4985-4A44-9153-B62303475EFA}"/>
    <cellStyle name="Percent 0.000%" xfId="4245" xr:uid="{0BF7B202-38A5-48C8-ACAB-2FDA92A30650}"/>
    <cellStyle name="Percent 0.000% Long Underline" xfId="4246" xr:uid="{38A9E0A0-D3CB-4CBE-8A44-9A19E40FBE12}"/>
    <cellStyle name="Percent 0.0000%" xfId="4247" xr:uid="{0795B049-F61B-4BAB-B203-F5E6C018BF57}"/>
    <cellStyle name="Percent 0.0000% Long Underline" xfId="4248" xr:uid="{E1DC9BED-961C-4E7D-879E-B74CFFAC1286}"/>
    <cellStyle name="Percent 10" xfId="7" xr:uid="{90AA689F-D256-49A1-A4EB-C4A14B366FD4}"/>
    <cellStyle name="Percent 11" xfId="4357" xr:uid="{93308EF7-BBFC-46F6-BE16-63BBEDC7F720}"/>
    <cellStyle name="Percent 12" xfId="4358" xr:uid="{90FBAAAC-1260-406D-936B-398DC44A13D8}"/>
    <cellStyle name="Percent 13" xfId="4359" xr:uid="{A48E2330-C8CA-4240-8B06-5505EAFF6DBB}"/>
    <cellStyle name="Percent 14" xfId="4360" xr:uid="{B94CEE18-0BA5-4188-90A8-899204918153}"/>
    <cellStyle name="Percent 15" xfId="4361" xr:uid="{D371FF90-13EF-4C42-B28A-1FA71A3EC2ED}"/>
    <cellStyle name="Percent 16" xfId="4362" xr:uid="{0FB30442-C812-4675-B99F-A79A08D74721}"/>
    <cellStyle name="Percent 17" xfId="4363" xr:uid="{976899E4-4B73-4661-8683-E86BF7B9571D}"/>
    <cellStyle name="Percent 18" xfId="4364" xr:uid="{0EC7C2A8-488D-4952-B573-2B3FD0F07423}"/>
    <cellStyle name="Percent 19" xfId="4365" xr:uid="{B82BFE91-929D-4FF0-B174-81E07FAFBA19}"/>
    <cellStyle name="Percent 2" xfId="10" xr:uid="{CCE587CE-65D6-4747-AEB7-F6255C5708A5}"/>
    <cellStyle name="Percent 2 2" xfId="4079" xr:uid="{983ED59D-A464-427B-BA9D-D69259BE955A}"/>
    <cellStyle name="Percent 2 2 2" xfId="4080" xr:uid="{F75805E2-AAFC-4377-8590-FFF83C51F199}"/>
    <cellStyle name="Percent 2 2 3" xfId="4081" xr:uid="{64A77424-DB51-4E7A-9BE3-A84993332AA2}"/>
    <cellStyle name="Percent 2 3" xfId="4082" xr:uid="{FF522020-76A6-4AB6-8DC6-CBB0CA718D1E}"/>
    <cellStyle name="Percent 2 3 2" xfId="4083" xr:uid="{E25FAC7D-19C0-4105-8956-39FF4DFD11F3}"/>
    <cellStyle name="Percent 2 4" xfId="4084" xr:uid="{C3A024F3-CFAE-4BBA-8F96-A4A2AF569F86}"/>
    <cellStyle name="Percent 20" xfId="4366" xr:uid="{76E4C4B7-6306-4101-89EE-510316541BE2}"/>
    <cellStyle name="Percent 21" xfId="4367" xr:uid="{B569DD9A-98A9-4735-BFD9-E4681F7812F8}"/>
    <cellStyle name="Percent 22" xfId="4368" xr:uid="{2F9C5AF1-61C3-4355-9D89-E8AE881B4DD2}"/>
    <cellStyle name="Percent 23" xfId="4369" xr:uid="{3495DF57-5888-405E-9819-B5C99A999675}"/>
    <cellStyle name="Percent 24" xfId="4370" xr:uid="{9EE78C99-8A66-4545-AA82-CC6384BEF445}"/>
    <cellStyle name="Percent 25" xfId="4371" xr:uid="{98D94C41-05FA-4D5D-8DA7-B7AE2E7ED8C6}"/>
    <cellStyle name="Percent 26" xfId="4372" xr:uid="{84133A55-724E-45E1-911E-EA654200A95D}"/>
    <cellStyle name="Percent 27" xfId="4373" xr:uid="{D6A0C39E-3865-45B0-A14C-106D39FAE0E6}"/>
    <cellStyle name="Percent 28" xfId="4374" xr:uid="{2655595F-AEE6-4801-812E-01E4116EE4E4}"/>
    <cellStyle name="Percent 29" xfId="4375" xr:uid="{F7487DFF-BCD5-45A1-8C53-E7192A726565}"/>
    <cellStyle name="Percent 3" xfId="4085" xr:uid="{90CD830D-5AD9-49E1-9CD2-81F81C8CB992}"/>
    <cellStyle name="Percent 3 2" xfId="4086" xr:uid="{98C10DBA-3893-44DA-903C-7BB92C1AA2E3}"/>
    <cellStyle name="Percent 3 3" xfId="4087" xr:uid="{5C120EE1-94CD-4784-A349-89B764D29817}"/>
    <cellStyle name="Percent 30" xfId="4376" xr:uid="{DE269C22-F9C9-4DC7-885B-8E8A661EF271}"/>
    <cellStyle name="Percent 31" xfId="4377" xr:uid="{71AD0911-2DC0-41BF-8CBE-62D14D04DC33}"/>
    <cellStyle name="Percent 32" xfId="4378" xr:uid="{3C336EAD-08B2-4E38-A291-D76382134E86}"/>
    <cellStyle name="Percent 33" xfId="4379" xr:uid="{8EB35C43-2C6B-4F73-A5E6-82F28EA02491}"/>
    <cellStyle name="Percent 34" xfId="4380" xr:uid="{4161F073-438F-4073-BC3A-AE46474B05FA}"/>
    <cellStyle name="Percent 35" xfId="4381" xr:uid="{A4B0D91A-D1A0-4795-897B-C1BAE8538CE2}"/>
    <cellStyle name="Percent 36" xfId="4382" xr:uid="{66001B13-538C-46F6-83A9-9D22613A7E4D}"/>
    <cellStyle name="Percent 37" xfId="4383" xr:uid="{5017BEAE-91FA-417B-9FBC-9368FD58D748}"/>
    <cellStyle name="Percent 38" xfId="4384" xr:uid="{EC6DCAEE-1C31-46E4-8CAA-02E2DCD947AD}"/>
    <cellStyle name="Percent 39" xfId="4385" xr:uid="{6B5E27C9-CEA2-4AF5-84A5-38369138A974}"/>
    <cellStyle name="Percent 4" xfId="4249" xr:uid="{3C557875-5430-4D34-9C06-B0142BD068EF}"/>
    <cellStyle name="Percent 4 2" xfId="4386" xr:uid="{AE48EE3D-2126-44C4-BF00-1AED473BD854}"/>
    <cellStyle name="Percent 40" xfId="4387" xr:uid="{AE562139-F816-4535-BF58-494F3ECEB691}"/>
    <cellStyle name="Percent 41" xfId="4388" xr:uid="{CBFE7220-519F-4DE8-AB02-A606E07271F4}"/>
    <cellStyle name="Percent 42" xfId="4389" xr:uid="{B7F2FFBE-0EB6-4493-82CD-E0F1973607C3}"/>
    <cellStyle name="Percent 43" xfId="4390" xr:uid="{95EFE8C8-5BF0-4305-8B01-09CAC4C1DBA8}"/>
    <cellStyle name="Percent 44" xfId="4391" xr:uid="{69E51035-4FFC-4C2D-9A10-517415B63B61}"/>
    <cellStyle name="Percent 45" xfId="4392" xr:uid="{DCFE46AA-BAA4-45C8-B652-E7DA27FAB12F}"/>
    <cellStyle name="Percent 46" xfId="4393" xr:uid="{02A2C9B7-699F-4BE9-B049-6D06FA1163F1}"/>
    <cellStyle name="Percent 47" xfId="4394" xr:uid="{1CD9B773-785C-4A23-B170-A40572C41011}"/>
    <cellStyle name="Percent 48" xfId="4395" xr:uid="{6A6BE962-5E23-4C82-AAF9-A53D8DB32BE2}"/>
    <cellStyle name="Percent 49" xfId="4396" xr:uid="{D3EC00AA-17E8-41FB-B0EA-20E881F7A7B1}"/>
    <cellStyle name="Percent 5" xfId="4250" xr:uid="{21D9DBBC-79D4-4B40-814D-8BAC7F208659}"/>
    <cellStyle name="Percent 50" xfId="4397" xr:uid="{4ADE74EA-6DAD-4723-96AC-F2617D28D828}"/>
    <cellStyle name="Percent 50 2" xfId="4398" xr:uid="{57B2A775-7FB1-4692-B04A-210A90F06307}"/>
    <cellStyle name="Percent 51" xfId="4399" xr:uid="{CF2CD6AF-E0B4-4DDE-B0CA-9FFD75D17C96}"/>
    <cellStyle name="Percent 51 2" xfId="4400" xr:uid="{8E2D5788-AD91-4FD5-817D-9C818153AD1F}"/>
    <cellStyle name="Percent 52" xfId="4401" xr:uid="{2F1DF350-7F33-4B6D-931D-9A0B3E04BCDD}"/>
    <cellStyle name="Percent 53" xfId="4402" xr:uid="{5A337260-6C73-4BD5-BFC7-1E163E7CDA44}"/>
    <cellStyle name="Percent 54" xfId="4403" xr:uid="{C5D15B98-6463-4FAF-B144-54FF16EA4540}"/>
    <cellStyle name="Percent 55" xfId="4404" xr:uid="{02427AF2-6D99-4B9B-BBBD-97D07D482897}"/>
    <cellStyle name="Percent 56" xfId="4405" xr:uid="{523F1D12-57B1-4589-892D-703C4495F4BB}"/>
    <cellStyle name="Percent 57" xfId="4406" xr:uid="{BAA299C7-5836-45DC-B8D6-6313DF020FB3}"/>
    <cellStyle name="Percent 58" xfId="4407" xr:uid="{A47E5C2F-EAD7-47E7-8D8E-FF9DF29FD2C6}"/>
    <cellStyle name="Percent 59" xfId="4408" xr:uid="{10F2FF5D-338D-4033-B04A-62CA3929A6AB}"/>
    <cellStyle name="Percent 6" xfId="4251" xr:uid="{084A633F-0FEE-4A27-B6C6-2889E4F03A81}"/>
    <cellStyle name="Percent 6 2" xfId="4647" xr:uid="{1696DBD0-48B2-4AF1-9ACC-35E4360D20C9}"/>
    <cellStyle name="Percent 6 3" xfId="4648" xr:uid="{0A79F880-B31E-4EED-A9B2-9471B65399FC}"/>
    <cellStyle name="Percent 6 3 2" xfId="5148" xr:uid="{61EEE570-AC5E-4D6D-B6CD-4220AF2CF0C9}"/>
    <cellStyle name="Percent 6 4" xfId="4649" xr:uid="{F1C5B578-1637-483B-9784-11C3B26E2F3E}"/>
    <cellStyle name="Percent 6 4 2" xfId="5149" xr:uid="{98757EE6-E97F-4A13-A85B-099D9093228A}"/>
    <cellStyle name="Percent 6 5" xfId="4650" xr:uid="{9BFA78FA-F810-4D0E-81E0-1AB2D6CF5CEC}"/>
    <cellStyle name="Percent 6 5 2" xfId="5150" xr:uid="{E7BBE568-0FEB-4C99-B30A-6F1606F3A703}"/>
    <cellStyle name="Percent 60" xfId="4409" xr:uid="{2FA9F24C-4350-4B4D-B1DD-2788A587E12A}"/>
    <cellStyle name="Percent 60 2" xfId="4477" xr:uid="{D99FBA3C-6107-4CA3-98E2-73A7B76345D8}"/>
    <cellStyle name="Percent 60 2 2" xfId="5073" xr:uid="{876C5A84-7FE9-4C66-9D58-12DBA61AF535}"/>
    <cellStyle name="Percent 61" xfId="4410" xr:uid="{6564DB5B-41C8-4858-8C41-62A5FD401F2F}"/>
    <cellStyle name="Percent 62" xfId="4411" xr:uid="{B71A92F6-94EC-48F4-9AF8-FD852EA9D63A}"/>
    <cellStyle name="Percent 63" xfId="4686" xr:uid="{88E02011-A66E-4D89-B709-2D3B43A8E823}"/>
    <cellStyle name="Percent 63 2" xfId="5173" xr:uid="{3700451D-963E-40D5-B574-F5F2F9D3DB77}"/>
    <cellStyle name="Percent 7" xfId="4252" xr:uid="{B0F55439-663A-45B4-B147-CCC2C9745517}"/>
    <cellStyle name="Percent 7 2" xfId="4651" xr:uid="{833FF539-4BEA-439C-93DD-4DD3F532EB76}"/>
    <cellStyle name="Percent 7 3" xfId="5055" xr:uid="{48A447BA-B112-42A8-926C-8EEB950AF3AB}"/>
    <cellStyle name="Percent 70" xfId="4412" xr:uid="{A7C2112C-7029-46CB-BFFC-A65AB88E6526}"/>
    <cellStyle name="Percent 70 2" xfId="5070" xr:uid="{22650A6D-8232-407A-8D85-975E8775A047}"/>
    <cellStyle name="Percent 8" xfId="4413" xr:uid="{3B963838-ADC5-469C-86E7-9EDEFD52A906}"/>
    <cellStyle name="Percent 9" xfId="4414" xr:uid="{3C69B9C6-1343-42BB-BD65-2C88BE921629}"/>
    <cellStyle name="Percent 9 2" xfId="4677" xr:uid="{BA3258D0-CABD-4555-9863-5F2877CB1F6C}"/>
    <cellStyle name="Percent 9 2 2" xfId="4666" xr:uid="{E4D296E5-AFB3-47E5-89CA-622EBC6B5A07}"/>
    <cellStyle name="Percent 9 2 2 2" xfId="5154" xr:uid="{EC4F2576-E035-42C3-88A8-A289DD7E7322}"/>
    <cellStyle name="Percent 9 2 3" xfId="5164" xr:uid="{D62D1AA7-73B6-4AD3-BCC4-5C4A42082AA7}"/>
    <cellStyle name="Percent 9 3" xfId="4678" xr:uid="{03D3A893-D0D0-4929-8995-132F9971DA96}"/>
    <cellStyle name="Percent 9 3 2" xfId="5165" xr:uid="{C506A2DF-A237-483C-86BE-EE752A6660AE}"/>
    <cellStyle name="Percent Input" xfId="4652" xr:uid="{09840387-49CD-4A08-889C-2F51D0A82179}"/>
    <cellStyle name="Percent0" xfId="4253" xr:uid="{35BC7368-DCCA-4469-889B-05381BA06CB3}"/>
    <cellStyle name="Percent1" xfId="4254" xr:uid="{BAE25847-23FE-44BB-9581-DA4D8BA86B49}"/>
    <cellStyle name="Percent2" xfId="4255" xr:uid="{282E3CD9-AF48-4C07-A8DF-509E003BDE4C}"/>
    <cellStyle name="PSChar" xfId="138" xr:uid="{8FD3E8AF-DA64-406D-AF63-7889AC9A5853}"/>
    <cellStyle name="PSDate" xfId="139" xr:uid="{04B112D3-82C7-4CF7-BE31-D1FBEC07A2B5}"/>
    <cellStyle name="PSDec" xfId="140" xr:uid="{CA1098AF-83C7-4C06-9411-DB86EDB4C25E}"/>
    <cellStyle name="PSdesc" xfId="4256" xr:uid="{19270261-078A-4C99-A4BA-74FAEAC0A60A}"/>
    <cellStyle name="PSHeading" xfId="141" xr:uid="{64A28641-0DA4-4F2A-B1EB-64CC4061AEC8}"/>
    <cellStyle name="PSInt" xfId="142" xr:uid="{2CB5C26F-40E0-413E-94D6-3C22163AFA3A}"/>
    <cellStyle name="PSSpacer" xfId="143" xr:uid="{D382B7E9-BE47-48ED-944D-D1B2CD1DC631}"/>
    <cellStyle name="PStest" xfId="4257" xr:uid="{9126E7C4-1D91-46BC-BB3F-2E4C2499CC1F}"/>
    <cellStyle name="R00A" xfId="144" xr:uid="{0770C735-8788-47CB-B7E3-0F12EEF75A68}"/>
    <cellStyle name="R00B" xfId="145" xr:uid="{0DBA1746-99E9-4C46-B41C-CD6E13851DC3}"/>
    <cellStyle name="R00L" xfId="146" xr:uid="{22D508D9-BFB7-4C76-BF29-7282FC9E4FF8}"/>
    <cellStyle name="R01A" xfId="147" xr:uid="{6B43287A-EE5C-46D8-8932-9891D55313BF}"/>
    <cellStyle name="R01B" xfId="148" xr:uid="{21E34E2D-495B-46FE-8EE0-90576D86301C}"/>
    <cellStyle name="R01H" xfId="149" xr:uid="{A802734C-1909-41EB-81E2-79AFDD3432D8}"/>
    <cellStyle name="R01L" xfId="150" xr:uid="{DC55264F-440D-4BC6-ADE2-A1BABCA2A34B}"/>
    <cellStyle name="R02A" xfId="151" xr:uid="{A6AD763F-25A8-434D-82E7-313BD6D75654}"/>
    <cellStyle name="R02B" xfId="152" xr:uid="{46476F07-ACFB-46A4-B2F9-235B3069008C}"/>
    <cellStyle name="R02H" xfId="153" xr:uid="{462FBEF4-54C5-4B2B-A7C2-512C45DE8402}"/>
    <cellStyle name="R02L" xfId="154" xr:uid="{8EF72466-DCC6-4D76-9609-65FEEE429EDA}"/>
    <cellStyle name="R03A" xfId="155" xr:uid="{96F053DB-FC12-43CE-A2E8-7BE2238CBB48}"/>
    <cellStyle name="R03B" xfId="156" xr:uid="{4D2F630A-0492-4EE7-8335-9A20FC5CFA35}"/>
    <cellStyle name="R03H" xfId="157" xr:uid="{9BDF2A29-C35E-424A-93C1-AB4664C39827}"/>
    <cellStyle name="R03L" xfId="158" xr:uid="{F79BABF8-0D12-437C-9722-9A108DDD5EC0}"/>
    <cellStyle name="R04A" xfId="159" xr:uid="{F73DF3AC-5935-4B52-9359-60EC95F1D205}"/>
    <cellStyle name="R04B" xfId="160" xr:uid="{706F8C16-0D74-43B4-901F-1B13B189DDFC}"/>
    <cellStyle name="R04H" xfId="161" xr:uid="{8DC610B3-F1CF-45A5-B986-A4C958456451}"/>
    <cellStyle name="R04L" xfId="162" xr:uid="{F0F42419-3740-4DB3-9E35-54C1AC02EFDD}"/>
    <cellStyle name="R05A" xfId="163" xr:uid="{5723D88C-5093-48FF-81BE-66C3DAF6BDC9}"/>
    <cellStyle name="R05B" xfId="164" xr:uid="{5ED1A332-018F-4D4B-8DCE-B0514A99606A}"/>
    <cellStyle name="R05H" xfId="165" xr:uid="{FFE22C55-7DE9-4F28-83F0-240D4E483AA2}"/>
    <cellStyle name="R05L" xfId="166" xr:uid="{FE1CD115-4E74-4EBD-AADF-173FDA5439C1}"/>
    <cellStyle name="R05L 2" xfId="4258" xr:uid="{95766917-70D2-4CD4-8665-4A36EDE15616}"/>
    <cellStyle name="R06A" xfId="167" xr:uid="{ABA8F21B-547D-457E-B947-EE8E47A7447E}"/>
    <cellStyle name="R06B" xfId="168" xr:uid="{CC4F43BF-A845-49A2-A30F-15A63EB7EB6B}"/>
    <cellStyle name="R06H" xfId="169" xr:uid="{8C6D6ECE-6F1B-47E3-9DB6-DC61A45DBEB4}"/>
    <cellStyle name="R06L" xfId="170" xr:uid="{6D438F3C-A0EF-4A77-BC96-16CFA60ECA13}"/>
    <cellStyle name="R07A" xfId="171" xr:uid="{4F92A49F-3663-4D4A-8576-199095393F63}"/>
    <cellStyle name="R07B" xfId="172" xr:uid="{1CA888E7-07FA-4DA7-BDBC-8DFF79865B15}"/>
    <cellStyle name="R07H" xfId="173" xr:uid="{0C5667CC-7234-4D8A-87F1-5B80D152DDC1}"/>
    <cellStyle name="R07L" xfId="174" xr:uid="{20D412A9-FA4B-49A7-9A25-6C438A888DA2}"/>
    <cellStyle name="RangeBelow" xfId="4415" xr:uid="{9A725E4E-5F3C-41FF-AA8F-974AC6AE2004}"/>
    <cellStyle name="rborder" xfId="4259" xr:uid="{EB09B508-ED88-409E-80BF-D6F3D1ADE6D2}"/>
    <cellStyle name="red" xfId="4260" xr:uid="{4080937F-D0BD-4E72-9CC8-E8C59A1EC62D}"/>
    <cellStyle name="Reports" xfId="4416" xr:uid="{847B6026-272D-4384-8DB1-7EBD32FA5E3D}"/>
    <cellStyle name="Reports-0" xfId="4417" xr:uid="{E58E716E-021B-430F-8B8B-2B7B15A1F50E}"/>
    <cellStyle name="Reports-2" xfId="4418" xr:uid="{3C9EEDC2-9777-4267-9919-62698413BA5C}"/>
    <cellStyle name="Resource Detail" xfId="175" xr:uid="{B4EB0550-1BD5-4704-AF5F-DB1423F2FB3B}"/>
    <cellStyle name="s_HardInc " xfId="4261" xr:uid="{44B97D98-15AE-40A9-86ED-D9FEA6EA1AB9}"/>
    <cellStyle name="s_HardInc _ITC Great Plains Formula 1-12-09a" xfId="4653" xr:uid="{E4CDD90C-E862-4EC6-9CE2-09F149241F2A}"/>
    <cellStyle name="SAPBEXchaText" xfId="4419" xr:uid="{C1E0E2ED-0415-4A54-A9C3-2E93DB3842DE}"/>
    <cellStyle name="SAPBEXstdData" xfId="4420" xr:uid="{78BA7DCE-0C21-4055-A2A3-F9C719B33E71}"/>
    <cellStyle name="SAPBEXstdItem" xfId="4421" xr:uid="{1EA0D107-43CB-40EF-9EBD-B0B3CEAFBB61}"/>
    <cellStyle name="SAPBEXstdItemX" xfId="4422" xr:uid="{122CF458-F83A-4E2C-819F-5FC2A1A77F0B}"/>
    <cellStyle name="scenario" xfId="4654" xr:uid="{96DA598A-F38F-4530-AE72-C31B1C7EAABD}"/>
    <cellStyle name="SECTION" xfId="4262" xr:uid="{50AD275E-C7FA-414C-BBB6-AE5C97B04874}"/>
    <cellStyle name="Shade" xfId="176" xr:uid="{18AA8B32-4CC9-4F6E-845B-DE4E29338C5A}"/>
    <cellStyle name="Shading - Heavy" xfId="4423" xr:uid="{44FF0733-406B-4C7B-8906-F089310CC954}"/>
    <cellStyle name="Shading - Light" xfId="4424" xr:uid="{5AEEC5EA-E81C-4F51-9864-4427B161028F}"/>
    <cellStyle name="Shading - Medium" xfId="4425" xr:uid="{3ABBEC92-2356-4E8C-8D98-4C601BFF0F49}"/>
    <cellStyle name="Sheetmult" xfId="4655" xr:uid="{87E5A05D-F42B-483B-A607-EE7459894484}"/>
    <cellStyle name="Shtmultx" xfId="4656" xr:uid="{9A19E877-BCFE-4D5B-9823-8304E0478FF3}"/>
    <cellStyle name="single acct" xfId="177" xr:uid="{86D35050-3FFE-4A83-979B-37DC0F4E3D65}"/>
    <cellStyle name="Single Border" xfId="178" xr:uid="{73929263-7401-4615-A79C-B5374E750CF5}"/>
    <cellStyle name="Small Page Heading" xfId="179" xr:uid="{1AE2A780-1CEA-4F5A-9582-52649CAC1373}"/>
    <cellStyle name="Spaces-2" xfId="4426" xr:uid="{08071EE6-F037-4192-BBDA-42CF23CA44A4}"/>
    <cellStyle name="Spaces-4" xfId="4427" xr:uid="{D21D206C-14AF-409C-9562-EF371D9A2F81}"/>
    <cellStyle name="Spaces-6" xfId="4428" xr:uid="{E0853F22-C1F3-4D6B-8983-F56DE3B0661F}"/>
    <cellStyle name="ssn" xfId="180" xr:uid="{7A0ECBD6-DD7B-4B5B-B844-DE559BA10521}"/>
    <cellStyle name="Style 1" xfId="181" xr:uid="{53A2E703-AC39-42D0-A40E-168C78C88821}"/>
    <cellStyle name="Style 1 2" xfId="4088" xr:uid="{99792BB5-EE06-4C70-BFEE-611FBF1B8B9E}"/>
    <cellStyle name="Style 1 2 2" xfId="4089" xr:uid="{6A3B9BFF-F42E-49AC-B2EB-9F255A14F40F}"/>
    <cellStyle name="Style 1 3" xfId="4090" xr:uid="{E1C1D7C7-AEB4-4667-BB59-9D3DE0598B16}"/>
    <cellStyle name="Style 1 3 2" xfId="4091" xr:uid="{51E58B00-9538-49B9-8BBF-126F841CCD76}"/>
    <cellStyle name="Style 1 4" xfId="4092" xr:uid="{68E1D429-324D-423B-82D3-0538D70103DB}"/>
    <cellStyle name="Style 1 4 2" xfId="4093" xr:uid="{A38FA59E-F042-4113-B9EF-29FE38B63E0C}"/>
    <cellStyle name="Style 1 5" xfId="4094" xr:uid="{DFCA4132-1F76-4365-84DF-94E1A0576ADF}"/>
    <cellStyle name="Style 1 5 2" xfId="4095" xr:uid="{31E75705-87D5-4B14-BA2A-D408EB2ABA72}"/>
    <cellStyle name="Style 1 6" xfId="4096" xr:uid="{A3D10EBA-9460-4E7F-AE40-E874522E013F}"/>
    <cellStyle name="Style 1 6 2" xfId="4097" xr:uid="{CCC2306C-2572-46D2-AD6B-38FEC49C8080}"/>
    <cellStyle name="Style 1 7" xfId="4098" xr:uid="{992B2BAA-CC18-458D-BC41-40A434C75B59}"/>
    <cellStyle name="Style 1 7 2" xfId="4099" xr:uid="{D86D9E6F-ED94-4BB1-82BF-0BAB82024C89}"/>
    <cellStyle name="Style 1 8" xfId="4100" xr:uid="{FDCF6EC9-5DF1-4940-8DBF-A5DF8021944A}"/>
    <cellStyle name="Style 2" xfId="182" xr:uid="{00D2BB9E-8B78-4208-AEDB-BF6D866B20F0}"/>
    <cellStyle name="Style 21" xfId="4429" xr:uid="{4EBC4E25-32E2-4B08-B576-7CF7237C5F00}"/>
    <cellStyle name="Style 21 2" xfId="4430" xr:uid="{FA4908FB-C270-4911-A7BC-4138DD01942B}"/>
    <cellStyle name="Style 22" xfId="4431" xr:uid="{C194537C-B287-4E91-A4D5-27A264A30F10}"/>
    <cellStyle name="Style 22 2" xfId="4432" xr:uid="{A69E810A-D409-43DD-8DF8-3248A5434B6A}"/>
    <cellStyle name="Style 23" xfId="4433" xr:uid="{851441C1-8EC5-4696-84A4-6BBF11E923D6}"/>
    <cellStyle name="Style 23 2" xfId="4434" xr:uid="{3D9D56CE-AED8-4720-9429-F81D2020ED53}"/>
    <cellStyle name="Style 24" xfId="4435" xr:uid="{BF1BF4AA-3CB8-40B7-9082-8DA34D8D9083}"/>
    <cellStyle name="Style 24 2" xfId="4436" xr:uid="{802450BC-00C6-4F35-8932-226DEDD07E4C}"/>
    <cellStyle name="Style 25" xfId="4437" xr:uid="{4798BF94-BFE3-45C9-9CDF-8CDFA77CA519}"/>
    <cellStyle name="Style 25 2" xfId="4438" xr:uid="{F68EFD80-CADB-4597-A8A1-F5BB63DB63B7}"/>
    <cellStyle name="Style 26" xfId="4439" xr:uid="{2C349CCB-3B94-4461-B175-4030DF339584}"/>
    <cellStyle name="Style 26 2" xfId="4440" xr:uid="{E39E75AD-FDB9-4752-8277-D98B640A3BBA}"/>
    <cellStyle name="Style 27" xfId="183" xr:uid="{AB548CFC-68F3-4699-A8ED-48BDF97AEECF}"/>
    <cellStyle name="Style 27 2" xfId="4441" xr:uid="{ABF75CBD-A4E0-45B0-9BA0-F1A563C260ED}"/>
    <cellStyle name="Style 28" xfId="184" xr:uid="{9BD96868-936C-4276-BF01-AA63FC74F917}"/>
    <cellStyle name="Style 28 2" xfId="4442" xr:uid="{D16886F5-B9D8-4093-B853-B5B7EF9E76BA}"/>
    <cellStyle name="Style 29" xfId="4443" xr:uid="{8BAEE3A7-FAA0-406C-81B6-92CBDC8157E1}"/>
    <cellStyle name="Style 29 2" xfId="4444" xr:uid="{E58F13F7-DAFB-4889-AD02-C2CFCCD8E841}"/>
    <cellStyle name="Style 30" xfId="4445" xr:uid="{FDFEFE05-CA16-4815-AE4C-61FBCA09DE9B}"/>
    <cellStyle name="Style 30 2" xfId="4446" xr:uid="{4602BC5F-E072-4CE5-B610-515D68E94752}"/>
    <cellStyle name="Style 31" xfId="4447" xr:uid="{CB803255-2EA9-4204-AD37-9277FBC8D49A}"/>
    <cellStyle name="Style 31 2" xfId="4448" xr:uid="{A256FA5C-0E94-43CC-9A8A-099D4491E28C}"/>
    <cellStyle name="Style 32" xfId="4449" xr:uid="{55FCB5A0-C1F8-44E9-B91A-3BD694D3A33D}"/>
    <cellStyle name="Style 32 2" xfId="4450" xr:uid="{9597E9C4-22FF-46E7-8B39-6884E0C468D0}"/>
    <cellStyle name="Style 33" xfId="4451" xr:uid="{52622349-98D6-43EF-89DC-E21C98D45375}"/>
    <cellStyle name="Style 33 2" xfId="4452" xr:uid="{A4ED910D-3A28-4DAA-9BB4-FD11F7748066}"/>
    <cellStyle name="Style 34" xfId="4453" xr:uid="{5B3342A5-5265-43F4-BC7A-BA39CDBE8363}"/>
    <cellStyle name="Style 34 2" xfId="4454" xr:uid="{83E8B96A-6391-460D-826C-076B5C9B4B8B}"/>
    <cellStyle name="Style 35" xfId="4455" xr:uid="{F663598B-E8D1-4F53-97FE-756B9D3B0645}"/>
    <cellStyle name="Style 35 2" xfId="4456" xr:uid="{D66BEFBD-7AD2-4E97-9C0E-492382AF6DD8}"/>
    <cellStyle name="STYLE1" xfId="4657" xr:uid="{0066E1DF-E266-4E46-8410-A3FF3F1D2837}"/>
    <cellStyle name="STYLE2" xfId="4658" xr:uid="{2ECB389D-E033-4B11-9B70-85524C013201}"/>
    <cellStyle name="SubRoutine" xfId="4457" xr:uid="{05980278-8F2C-415B-BB7F-239FBE126385}"/>
    <cellStyle name="System Defined" xfId="4263" xr:uid="{72332EDD-581F-4E0F-B4AF-D9F635F68F08}"/>
    <cellStyle name="Table Sub Heading" xfId="185" xr:uid="{0F3F6337-6ADD-4604-A805-105C636FE48E}"/>
    <cellStyle name="Table Title" xfId="186" xr:uid="{153BAF0A-93C2-4F1B-AF6C-C34829A52300}"/>
    <cellStyle name="Table Units" xfId="187" xr:uid="{510DA2D7-35CA-454B-AE46-8B3E1F9AA76D}"/>
    <cellStyle name="TableHeading" xfId="4264" xr:uid="{5BC15CD9-ED22-45C3-A369-64E936A3EFB0}"/>
    <cellStyle name="Tabs" xfId="4458" xr:uid="{5D93E3A4-0A3E-4384-A1A9-E34DB3D301DC}"/>
    <cellStyle name="tb" xfId="4265" xr:uid="{B29A1E38-338A-4935-87FD-F5EAF0155DF6}"/>
    <cellStyle name="Text Wrap" xfId="4459" xr:uid="{7A112F08-0ED2-40C1-8CA6-89EF2F316FB9}"/>
    <cellStyle name="Text Wrap Across Cells" xfId="4460" xr:uid="{98D1E430-BAA0-48A7-BAD5-C62E623B4F5B}"/>
    <cellStyle name="þ(Î'_x000c_ïþ÷_x000c_âþÖ_x0006__x0002_Þ”_x0013__x0007__x0001__x0001_" xfId="4461" xr:uid="{95AE7B3A-6C29-4B1D-8D10-3D03BCB1815B}"/>
    <cellStyle name="þ(Î'_x000c_ïþ÷_x000c_âþÖ_x0006__x0002_Þ”_x0013__x0007__x0001__x0001_ 2" xfId="4462" xr:uid="{9B7D692F-B02E-4F10-BE33-031594048A06}"/>
    <cellStyle name="Theirs" xfId="188" xr:uid="{D8CFBDE9-238A-4FAC-B279-69005BE65FA2}"/>
    <cellStyle name="Thousands" xfId="4463" xr:uid="{78A26F90-A60F-4918-8121-F6418A37C21A}"/>
    <cellStyle name="Thousands 2" xfId="4464" xr:uid="{05204EAF-B7CE-4D71-A09F-E7A4775FC4CE}"/>
    <cellStyle name="Thousands1" xfId="4465" xr:uid="{76E2415D-C4BA-42AE-A79C-C2384AB42B71}"/>
    <cellStyle name="Thousands1 2" xfId="4466" xr:uid="{DF1D2793-321C-44D5-896A-39ADC7BBAA61}"/>
    <cellStyle name="Tickmark" xfId="4266" xr:uid="{39A04759-6DD0-44BA-91BE-10635CED1943}"/>
    <cellStyle name="Times New Roman" xfId="189" xr:uid="{0D438351-182D-4318-B5A8-0307FCCDE72C}"/>
    <cellStyle name="Title 10" xfId="4101" xr:uid="{EEFF2CFE-6B91-45E7-BA4A-116EF497B502}"/>
    <cellStyle name="Title 11" xfId="4102" xr:uid="{FEF1C79A-FA3E-4C38-93A3-3395C59CB70E}"/>
    <cellStyle name="Title 12" xfId="4103" xr:uid="{C463171D-E46F-4B01-B4EC-4E45A5C11BF8}"/>
    <cellStyle name="Title 13" xfId="4104" xr:uid="{B981B29F-9734-4A47-9270-D8B6B492ACF2}"/>
    <cellStyle name="Title 14" xfId="4105" xr:uid="{006B3A1D-5B3D-4301-AECB-C5A168CAB19A}"/>
    <cellStyle name="Title 15" xfId="4106" xr:uid="{34DB9E6C-11ED-4D2F-8E2E-B7A9F258DF97}"/>
    <cellStyle name="Title 16" xfId="4107" xr:uid="{5B160908-E195-4765-AB3A-46E9DFE369F9}"/>
    <cellStyle name="Title 17" xfId="4108" xr:uid="{8286885C-646E-4C83-9EA9-172EE246F528}"/>
    <cellStyle name="Title 2" xfId="190" xr:uid="{D1B0D3A4-6A15-4AFF-BF71-6FDD884AA17D}"/>
    <cellStyle name="Title 2 2" xfId="4109" xr:uid="{243787C0-02E7-43B7-8BE3-BDF2A632E2FE}"/>
    <cellStyle name="Title 2 3" xfId="4110" xr:uid="{C376A2A2-6F17-4258-82CA-9A9B68BA5E75}"/>
    <cellStyle name="Title 2 4" xfId="4111" xr:uid="{0024990D-5B03-4C56-BEE7-89232C26D9D2}"/>
    <cellStyle name="Title 2 5" xfId="4112" xr:uid="{187C61C2-9450-45B2-86BF-28905A72C4DA}"/>
    <cellStyle name="Title 3" xfId="4113" xr:uid="{4ADCF524-9F96-4DDA-9642-5955ECD46B0C}"/>
    <cellStyle name="Title 4" xfId="4114" xr:uid="{12285298-FD81-4FD9-8F05-F86A38607683}"/>
    <cellStyle name="Title 5" xfId="4115" xr:uid="{7D07B1FF-A7EF-4B66-935F-70582D456FE9}"/>
    <cellStyle name="Title 6" xfId="4116" xr:uid="{8A7C02E6-2E51-44C5-B98A-1082D84F736D}"/>
    <cellStyle name="Title 7" xfId="4117" xr:uid="{082459B5-C009-4626-BC87-DA614BDED084}"/>
    <cellStyle name="Title 8" xfId="4118" xr:uid="{406A6FF4-56EE-4EA0-87F7-9335714A30CF}"/>
    <cellStyle name="Title 9" xfId="4119" xr:uid="{4FAB35E8-A23D-4821-9AAF-64DFC8FF3850}"/>
    <cellStyle name="Title1" xfId="4659" xr:uid="{83319663-B0C7-4FCB-A6B4-327273E4D366}"/>
    <cellStyle name="top" xfId="4267" xr:uid="{10F9DD20-B0AD-443F-9C83-F6A7ED36C594}"/>
    <cellStyle name="Total 10" xfId="4120" xr:uid="{ECEA7D4B-8CC5-4A62-ADCE-46C719CD9D86}"/>
    <cellStyle name="Total 11" xfId="4121" xr:uid="{3F9CFD14-984D-44E6-8E2F-5E8E457EEFCD}"/>
    <cellStyle name="Total 12" xfId="4122" xr:uid="{2C5C3A8E-5D7A-418A-B7AC-733F24E6D336}"/>
    <cellStyle name="Total 13" xfId="4123" xr:uid="{3DBBD8D2-D470-4DE5-8C14-2A7703511469}"/>
    <cellStyle name="Total 14" xfId="4124" xr:uid="{9E1CA1C0-24AB-4DDC-A305-FDACD88684C3}"/>
    <cellStyle name="Total 15" xfId="4125" xr:uid="{860B0880-4D70-43E0-8EC5-55ED81988460}"/>
    <cellStyle name="Total 16" xfId="4126" xr:uid="{F86E32EF-6C66-4D32-8B5B-66F02338F3CB}"/>
    <cellStyle name="Total 17" xfId="4127" xr:uid="{B0180BD1-8FA0-4B20-A492-8EFEE973BC79}"/>
    <cellStyle name="Total 18" xfId="4128" xr:uid="{63B86CD4-F17B-4EED-BC19-02B1AB2A1DF9}"/>
    <cellStyle name="Total 2" xfId="191" xr:uid="{514F9027-B551-4135-84BA-B8FE662175CE}"/>
    <cellStyle name="Total 2 2" xfId="4129" xr:uid="{CFA1B859-AC7A-4830-9A7C-8A7BA11895C7}"/>
    <cellStyle name="Total 2 3" xfId="4130" xr:uid="{39583B79-A7A1-4141-BAFF-BB7381ACA096}"/>
    <cellStyle name="Total 2 4" xfId="4131" xr:uid="{D4CED4CE-A46D-4FBC-B1CC-8E70429EE42E}"/>
    <cellStyle name="Total 2 5" xfId="4132" xr:uid="{0CC2213F-A1B5-49B3-AF5A-2A074F604E7A}"/>
    <cellStyle name="Total 3" xfId="4133" xr:uid="{DB98B07B-67DC-4393-B1C9-2C4DED146824}"/>
    <cellStyle name="Total 4" xfId="4134" xr:uid="{7AF62573-8FA3-4FB2-85D9-986F6E047E1B}"/>
    <cellStyle name="Total 5" xfId="4135" xr:uid="{84A7AC53-397B-48D6-8DBF-536CD438A2D1}"/>
    <cellStyle name="Total 6" xfId="4136" xr:uid="{1F7C2785-E45A-4F63-B02C-2C956DFD77F6}"/>
    <cellStyle name="Total 7" xfId="4137" xr:uid="{96181841-7592-4776-A291-9E4644AEBADE}"/>
    <cellStyle name="Total 8" xfId="4138" xr:uid="{5E4E56DF-2613-44CD-B3D4-04DBC34336F4}"/>
    <cellStyle name="Total 9" xfId="4139" xr:uid="{970CF932-6920-4CAE-89AD-9970712FC2F4}"/>
    <cellStyle name="Unprot" xfId="192" xr:uid="{86C81295-A16A-410A-B064-75879A81BCB8}"/>
    <cellStyle name="Unprot 2" xfId="4467" xr:uid="{63B014A9-F9C8-4185-B9F4-B3B3A6EB7E45}"/>
    <cellStyle name="Unprot$" xfId="193" xr:uid="{3B511D40-D98D-4A10-BF48-1FB5E00FE456}"/>
    <cellStyle name="Unprot$ 2" xfId="4468" xr:uid="{100F0699-E164-4A92-9B5D-DC586FABADFD}"/>
    <cellStyle name="Unprotect" xfId="194" xr:uid="{B527BA86-1CAD-4235-8CDC-67AFE09F3FFD}"/>
    <cellStyle name="User_Defined_A" xfId="4469" xr:uid="{742A615B-D605-4011-A2F6-52723723F7AD}"/>
    <cellStyle name="Valign-bottom" xfId="4470" xr:uid="{B4A7FF61-9C68-4F66-AA59-A7C2F958C406}"/>
    <cellStyle name="Valign-centre" xfId="4471" xr:uid="{C6C6ADF4-8A4D-4FD5-865D-716CCDDF2260}"/>
    <cellStyle name="Valign-top" xfId="4472" xr:uid="{8B2EAB5F-699E-4356-8C9F-29038BF44130}"/>
    <cellStyle name="w" xfId="4268" xr:uid="{00CD3EFF-0797-4D41-BCA5-E6103DB9E2DC}"/>
    <cellStyle name="Warning Text 10" xfId="4140" xr:uid="{9CCD0569-D99E-4B43-BAF5-6BC092557CC3}"/>
    <cellStyle name="Warning Text 11" xfId="4141" xr:uid="{271D4DEE-56F9-463B-A6FF-0D75C26CA9F0}"/>
    <cellStyle name="Warning Text 12" xfId="4142" xr:uid="{448816EA-384B-4F35-8557-C2ACB5298EA6}"/>
    <cellStyle name="Warning Text 13" xfId="4143" xr:uid="{A7C88C00-B9ED-4764-A5DB-3CD98D1B3082}"/>
    <cellStyle name="Warning Text 14" xfId="4144" xr:uid="{A1F8C66C-1326-4C3E-8F20-CCACC75FE045}"/>
    <cellStyle name="Warning Text 15" xfId="4145" xr:uid="{6E1DD3C8-B819-4518-8852-25774B52EC7D}"/>
    <cellStyle name="Warning Text 16" xfId="4146" xr:uid="{7618EDAB-8617-46EE-A814-933E1DE1F888}"/>
    <cellStyle name="Warning Text 17" xfId="4147" xr:uid="{6C4259A3-8423-4304-9647-8A1BE1A9D338}"/>
    <cellStyle name="Warning Text 18" xfId="4148" xr:uid="{EB7C0D54-DAFC-4086-8E22-DF69B147885A}"/>
    <cellStyle name="Warning Text 2" xfId="195" xr:uid="{DC0B3BB2-66D6-4C1A-9746-B2BB66E088BD}"/>
    <cellStyle name="Warning Text 2 2" xfId="4149" xr:uid="{F0033BFB-F292-4F26-BA81-60D5EA4C7AB8}"/>
    <cellStyle name="Warning Text 2 3" xfId="4150" xr:uid="{A78B9220-C516-4BFE-8F05-188BB65FAA62}"/>
    <cellStyle name="Warning Text 2 4" xfId="4151" xr:uid="{56F867E7-3AA3-48D0-93D3-34D9B2399C72}"/>
    <cellStyle name="Warning Text 2 5" xfId="4152" xr:uid="{6706A9B9-FB77-4E86-B455-61A89DE837A2}"/>
    <cellStyle name="Warning Text 3" xfId="4153" xr:uid="{C7D7B1F5-1F9D-4667-9CE6-1AC57A8EF5C9}"/>
    <cellStyle name="Warning Text 4" xfId="4154" xr:uid="{F7C87F32-F2CC-49CD-9B81-506CAE8E310C}"/>
    <cellStyle name="Warning Text 5" xfId="4155" xr:uid="{D7BEB4BF-5686-4A33-B22E-96800EA4B6A6}"/>
    <cellStyle name="Warning Text 6" xfId="4156" xr:uid="{30008B07-91FB-4715-ABE5-3D0BEBBD0CAD}"/>
    <cellStyle name="Warning Text 7" xfId="4157" xr:uid="{D2CC582C-0A0E-4ADB-93E4-BE776767AA28}"/>
    <cellStyle name="Warning Text 8" xfId="4158" xr:uid="{AB76EAC2-E5E5-417F-9E90-FF5A6FD3A64F}"/>
    <cellStyle name="Warning Text 9" xfId="4159" xr:uid="{72EE15A2-3EC8-435C-9297-FC8D0DD516BA}"/>
    <cellStyle name="Wrap Text" xfId="4473" xr:uid="{28F12364-542D-4206-BD1F-D6DB43A8487C}"/>
    <cellStyle name="XComma" xfId="4269" xr:uid="{39289448-FD5A-4DB8-B835-62061A5AD620}"/>
    <cellStyle name="XComma 0.0" xfId="4270" xr:uid="{50BDF55C-4733-4E02-A1F9-CFBADA85A042}"/>
    <cellStyle name="XComma 0.00" xfId="4271" xr:uid="{AE0A0EDC-5376-4468-B127-40FEA96BF7D8}"/>
    <cellStyle name="XComma 0.000" xfId="4272" xr:uid="{7410289B-65A5-4263-A09B-F1A0EE89EADB}"/>
    <cellStyle name="XCurrency" xfId="4273" xr:uid="{05063EDC-80C3-41D6-8E58-32C46881AB6F}"/>
    <cellStyle name="XCurrency 0.0" xfId="4274" xr:uid="{5FDD1F3C-CFD2-48A4-B745-36D801362142}"/>
    <cellStyle name="XCurrency 0.00" xfId="4275" xr:uid="{208AC7E0-0021-4729-B1CB-CF2C4ED41943}"/>
    <cellStyle name="XCurrency 0.000" xfId="4276" xr:uid="{547C793E-FCC5-453D-BD82-21A87A6521F1}"/>
    <cellStyle name="yra" xfId="4277" xr:uid="{4202FFB3-0548-4401-B160-126792EB95CC}"/>
    <cellStyle name="yrActual" xfId="4278" xr:uid="{548467DB-A15A-4CF9-8A1A-53B4711D015E}"/>
    <cellStyle name="yre" xfId="4279" xr:uid="{EF009D54-3C53-4B20-B9F1-65531CFDB088}"/>
    <cellStyle name="yrExpect" xfId="4280" xr:uid="{85FFE034-335A-4DC9-917D-33318EC26B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ng%20Plan\2009\Documents%20and%20Settings\pkettles\My%20Documents\By%20State\Minnesota\Documents%20and%20Settings\mnguyen\My%20Documents\c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ng%20Plan\2009\Documents%20and%20Settings\pkettles\My%20Documents\By%20State\Minnesota\Documents%20and%20Settings\pkettles\Local%20Settings\Temporary%20Internet%20Files\OLKE\GF%2020031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OE%20Trans%20Form%20Rates%202022/True%20Up/Files%20to%20Oasis/2022%20BHCE%20ATRR%20True%20Up.xlsx" TargetMode="External"/><Relationship Id="rId2" Type="http://schemas.openxmlformats.org/officeDocument/2006/relationships/externalLinkPath" Target="file:///M:\Rates\BHE%20COE\FERC\Transmission%20Formula%20Rate\COE%20Trans%20Form%20Rates%202022\True%20Up\Files%20to%20Oasis\2022%20BHCE%20ATRR%20True%20Up.xlsx" TargetMode="External"/><Relationship Id="rId1" Type="http://schemas.openxmlformats.org/officeDocument/2006/relationships/externalLinkPath" Target="/BHSC/BHC/Rates/BHE%20COE/FERC/Transmission%20Formula%20Rate/COE%20Trans%20Form%20Rates%202022/True%20Up/Files%20to%20Oasis/2022%20BHCE%20ATRR%20True%20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ummary"/>
      <sheetName val="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 Capacity 2003"/>
      <sheetName val="Levy Limit"/>
      <sheetName val="Rev Summary"/>
      <sheetName val="Rev Detail"/>
      <sheetName val="2003 Summary"/>
      <sheetName val="Exp Summary"/>
      <sheetName val="Exp Detail"/>
      <sheetName val="Dept Summary (2)"/>
      <sheetName val="$200K Home"/>
      <sheetName val="Per Capi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of Contents"/>
      <sheetName val="Act Att-H"/>
      <sheetName val="A1-RevCred"/>
      <sheetName val="A2-A&amp;G"/>
      <sheetName val="A3-ADIT"/>
      <sheetName val="A3.1-EDIT-DDIT"/>
      <sheetName val="A3.2-EDIT-DDIT.dtl"/>
      <sheetName val="A4-Rate Base"/>
      <sheetName val="A5-Depr"/>
      <sheetName val="A6-Divisor"/>
      <sheetName val="A7-IncentPlant"/>
      <sheetName val="A8-Prepmts"/>
      <sheetName val="A9-PermDiffs"/>
      <sheetName val="TU-TrueUp"/>
      <sheetName val="Proj Att-H"/>
      <sheetName val="P1-Trans Plant"/>
      <sheetName val="P2-Exp. &amp; Rev. Credits"/>
      <sheetName val="P3-Divisor"/>
      <sheetName val="P4-IncentPlant"/>
      <sheetName val="P5-ADIT"/>
      <sheetName val="Schedule 1"/>
    </sheetNames>
    <sheetDataSet>
      <sheetData sheetId="0"/>
      <sheetData sheetId="1">
        <row r="7">
          <cell r="C7" t="str">
            <v>Black Hills Colorado Electric, LLC</v>
          </cell>
        </row>
        <row r="50">
          <cell r="G50">
            <v>0.21540035426453175</v>
          </cell>
        </row>
        <row r="57">
          <cell r="G57">
            <v>0.12451406279937895</v>
          </cell>
        </row>
        <row r="174">
          <cell r="I174">
            <v>0.93124420194583424</v>
          </cell>
        </row>
        <row r="183">
          <cell r="I183">
            <v>0.93124420194583424</v>
          </cell>
        </row>
        <row r="191">
          <cell r="I191">
            <v>0.12706661096257854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FFC1-FE5E-44E6-89F2-C243419EEBBB}">
  <sheetPr>
    <pageSetUpPr fitToPage="1"/>
  </sheetPr>
  <dimension ref="A1:K149"/>
  <sheetViews>
    <sheetView tabSelected="1" zoomScale="90" zoomScaleNormal="90" workbookViewId="0">
      <selection activeCell="K16" sqref="K16"/>
    </sheetView>
  </sheetViews>
  <sheetFormatPr defaultColWidth="8.6328125" defaultRowHeight="13.2"/>
  <cols>
    <col min="1" max="1" width="5.6328125" style="2" bestFit="1" customWidth="1"/>
    <col min="2" max="2" width="58.6328125" style="2" customWidth="1"/>
    <col min="3" max="3" width="19.54296875" style="5" bestFit="1" customWidth="1"/>
    <col min="4" max="4" width="12.08984375" style="11" customWidth="1"/>
    <col min="5" max="5" width="2.6328125" style="2" customWidth="1"/>
    <col min="6" max="6" width="9.453125" style="2" bestFit="1" customWidth="1"/>
    <col min="7" max="7" width="2.6328125" style="2" customWidth="1"/>
    <col min="8" max="9" width="9.7265625" style="2" bestFit="1" customWidth="1"/>
    <col min="10" max="10" width="11.1796875" style="2" bestFit="1" customWidth="1"/>
    <col min="11" max="16384" width="8.6328125" style="2"/>
  </cols>
  <sheetData>
    <row r="1" spans="1:11">
      <c r="A1" s="42" t="s">
        <v>0</v>
      </c>
      <c r="B1" s="42"/>
      <c r="C1" s="42"/>
      <c r="D1" s="42"/>
      <c r="E1" s="42"/>
      <c r="F1" s="1"/>
      <c r="G1" s="1"/>
    </row>
    <row r="2" spans="1:11">
      <c r="A2" s="42" t="s">
        <v>1</v>
      </c>
      <c r="B2" s="42"/>
      <c r="C2" s="42"/>
      <c r="D2" s="42"/>
      <c r="E2" s="42"/>
      <c r="F2" s="1"/>
      <c r="G2" s="1"/>
    </row>
    <row r="3" spans="1:11">
      <c r="A3" s="43" t="str">
        <f>'[3]Act Att-H'!C7</f>
        <v>Black Hills Colorado Electric, LLC</v>
      </c>
      <c r="B3" s="43"/>
      <c r="C3" s="43"/>
      <c r="D3" s="43"/>
      <c r="E3" s="43"/>
      <c r="F3" s="3"/>
      <c r="G3" s="3"/>
    </row>
    <row r="4" spans="1:11" ht="12.75" customHeight="1">
      <c r="A4" s="4"/>
      <c r="D4" s="6"/>
      <c r="E4" s="6"/>
    </row>
    <row r="6" spans="1:11">
      <c r="A6" s="7" t="s">
        <v>2</v>
      </c>
      <c r="B6" s="7" t="s">
        <v>3</v>
      </c>
      <c r="C6" s="8" t="s">
        <v>4</v>
      </c>
      <c r="D6" s="9" t="s">
        <v>43</v>
      </c>
      <c r="F6" s="9" t="s">
        <v>44</v>
      </c>
      <c r="H6" s="9" t="s">
        <v>41</v>
      </c>
    </row>
    <row r="7" spans="1:11">
      <c r="C7" s="10"/>
    </row>
    <row r="8" spans="1:11">
      <c r="A8" s="5">
        <v>1</v>
      </c>
      <c r="B8" s="12" t="s">
        <v>5</v>
      </c>
      <c r="C8" s="10"/>
    </row>
    <row r="9" spans="1:11">
      <c r="A9" s="5">
        <f>A8+1</f>
        <v>2</v>
      </c>
      <c r="B9" s="13" t="s">
        <v>6</v>
      </c>
      <c r="C9" s="10" t="s">
        <v>7</v>
      </c>
      <c r="D9" s="14">
        <v>1963875</v>
      </c>
      <c r="F9" s="14">
        <f>96024+941999+13908+670488-4755+81272+129208</f>
        <v>1928144</v>
      </c>
      <c r="H9" s="22">
        <f>F9-D9</f>
        <v>-35731</v>
      </c>
      <c r="K9" s="22"/>
    </row>
    <row r="10" spans="1:11">
      <c r="A10" s="5">
        <f t="shared" ref="A10:A34" si="0">A9+1</f>
        <v>3</v>
      </c>
      <c r="B10" s="15" t="s">
        <v>8</v>
      </c>
      <c r="C10" s="10" t="s">
        <v>9</v>
      </c>
      <c r="D10" s="14">
        <v>0</v>
      </c>
      <c r="F10" s="14">
        <v>0</v>
      </c>
      <c r="H10" s="22">
        <f t="shared" ref="H10:H14" si="1">F10-D10</f>
        <v>0</v>
      </c>
    </row>
    <row r="11" spans="1:11">
      <c r="A11" s="5">
        <f t="shared" si="0"/>
        <v>4</v>
      </c>
      <c r="B11" s="16" t="s">
        <v>10</v>
      </c>
      <c r="C11" s="10" t="s">
        <v>11</v>
      </c>
      <c r="D11" s="14">
        <v>875765</v>
      </c>
      <c r="F11" s="14">
        <v>670488</v>
      </c>
      <c r="H11" s="22">
        <f t="shared" si="1"/>
        <v>-205277</v>
      </c>
    </row>
    <row r="12" spans="1:11">
      <c r="A12" s="5">
        <f t="shared" si="0"/>
        <v>5</v>
      </c>
      <c r="B12" s="16" t="s">
        <v>12</v>
      </c>
      <c r="C12" s="10" t="s">
        <v>13</v>
      </c>
      <c r="D12" s="14">
        <v>0</v>
      </c>
      <c r="F12" s="14">
        <v>-4755</v>
      </c>
      <c r="H12" s="22">
        <f t="shared" si="1"/>
        <v>-4755</v>
      </c>
    </row>
    <row r="13" spans="1:11">
      <c r="A13" s="5">
        <f t="shared" si="0"/>
        <v>6</v>
      </c>
      <c r="B13" s="16" t="s">
        <v>14</v>
      </c>
      <c r="C13" s="10" t="s">
        <v>15</v>
      </c>
      <c r="D13" s="14">
        <v>45744</v>
      </c>
      <c r="F13" s="14">
        <v>81272</v>
      </c>
      <c r="H13" s="22">
        <f t="shared" si="1"/>
        <v>35528</v>
      </c>
    </row>
    <row r="14" spans="1:11">
      <c r="A14" s="5">
        <f t="shared" si="0"/>
        <v>7</v>
      </c>
      <c r="B14" s="16" t="s">
        <v>16</v>
      </c>
      <c r="C14" s="10" t="s">
        <v>17</v>
      </c>
      <c r="D14" s="14">
        <v>217657</v>
      </c>
      <c r="F14" s="14">
        <v>129208</v>
      </c>
      <c r="H14" s="38">
        <f t="shared" si="1"/>
        <v>-88449</v>
      </c>
    </row>
    <row r="15" spans="1:11">
      <c r="A15" s="5">
        <f t="shared" si="0"/>
        <v>8</v>
      </c>
      <c r="B15" s="17" t="s">
        <v>18</v>
      </c>
      <c r="C15" s="18" t="s">
        <v>19</v>
      </c>
      <c r="D15" s="19">
        <f>D9-D10-D11-D12-D13-D14</f>
        <v>824709</v>
      </c>
      <c r="F15" s="19">
        <f>F9-F10-F11-F12-F13-F14</f>
        <v>1051931</v>
      </c>
      <c r="H15" s="22">
        <f t="shared" ref="H15:H23" si="2">+D15-F15</f>
        <v>-227222</v>
      </c>
    </row>
    <row r="16" spans="1:11">
      <c r="A16" s="5">
        <f t="shared" si="0"/>
        <v>9</v>
      </c>
      <c r="B16" s="13"/>
      <c r="D16" s="20"/>
      <c r="F16" s="20"/>
      <c r="H16" s="22"/>
    </row>
    <row r="17" spans="1:11">
      <c r="A17" s="5">
        <f t="shared" si="0"/>
        <v>10</v>
      </c>
      <c r="B17" s="13" t="s">
        <v>20</v>
      </c>
      <c r="C17" s="10" t="s">
        <v>21</v>
      </c>
      <c r="D17" s="14">
        <v>200316.63</v>
      </c>
      <c r="F17" s="14">
        <v>241049.13</v>
      </c>
      <c r="H17" s="22">
        <f>F17-D17</f>
        <v>40732.5</v>
      </c>
    </row>
    <row r="18" spans="1:11">
      <c r="A18" s="5">
        <f t="shared" si="0"/>
        <v>11</v>
      </c>
      <c r="B18" s="13"/>
      <c r="D18" s="20"/>
      <c r="F18" s="20"/>
      <c r="H18" s="38"/>
      <c r="I18" s="5" t="s">
        <v>42</v>
      </c>
    </row>
    <row r="19" spans="1:11">
      <c r="A19" s="5">
        <f t="shared" si="0"/>
        <v>12</v>
      </c>
      <c r="B19" s="13" t="s">
        <v>22</v>
      </c>
      <c r="C19" s="10" t="s">
        <v>23</v>
      </c>
      <c r="D19" s="21">
        <f>D15-D17</f>
        <v>624392.37</v>
      </c>
      <c r="F19" s="21">
        <f>F15-F17</f>
        <v>810881.87</v>
      </c>
      <c r="H19" s="21">
        <f>F19-D19</f>
        <v>186489.5</v>
      </c>
      <c r="I19" s="39">
        <f>H19/12</f>
        <v>15540.791666666666</v>
      </c>
      <c r="J19" s="39"/>
    </row>
    <row r="20" spans="1:11">
      <c r="A20" s="5">
        <f t="shared" si="0"/>
        <v>13</v>
      </c>
      <c r="B20" s="13"/>
      <c r="C20" s="10"/>
      <c r="D20" s="22"/>
      <c r="F20" s="22"/>
      <c r="H20" s="22"/>
    </row>
    <row r="21" spans="1:11">
      <c r="A21" s="5">
        <f t="shared" si="0"/>
        <v>14</v>
      </c>
      <c r="B21" s="26"/>
      <c r="C21" s="24"/>
      <c r="D21" s="23"/>
      <c r="F21" s="40"/>
      <c r="H21" s="22"/>
    </row>
    <row r="22" spans="1:11">
      <c r="A22" s="5">
        <f t="shared" si="0"/>
        <v>15</v>
      </c>
      <c r="B22" s="12" t="s">
        <v>24</v>
      </c>
      <c r="C22" s="27"/>
      <c r="D22" s="28"/>
      <c r="F22" s="28"/>
      <c r="H22" s="22"/>
    </row>
    <row r="23" spans="1:11">
      <c r="A23" s="5">
        <f t="shared" si="0"/>
        <v>16</v>
      </c>
      <c r="B23" s="27" t="s">
        <v>25</v>
      </c>
      <c r="C23" s="29" t="s">
        <v>26</v>
      </c>
      <c r="D23" s="41">
        <v>377252.70226007211</v>
      </c>
      <c r="F23" s="41">
        <v>377252.70226007211</v>
      </c>
      <c r="H23" s="37">
        <f t="shared" si="2"/>
        <v>0</v>
      </c>
    </row>
    <row r="24" spans="1:11">
      <c r="A24" s="5">
        <f t="shared" si="0"/>
        <v>17</v>
      </c>
      <c r="B24" s="27"/>
      <c r="C24" s="28"/>
      <c r="D24" s="28"/>
    </row>
    <row r="25" spans="1:11" s="23" customFormat="1">
      <c r="A25" s="5">
        <f t="shared" si="0"/>
        <v>18</v>
      </c>
      <c r="B25" s="12" t="s">
        <v>27</v>
      </c>
      <c r="C25" s="28"/>
      <c r="D25" s="28"/>
      <c r="I25" s="25"/>
      <c r="J25" s="25"/>
      <c r="K25" s="25"/>
    </row>
    <row r="26" spans="1:11" s="23" customFormat="1">
      <c r="A26" s="5">
        <f t="shared" si="0"/>
        <v>19</v>
      </c>
      <c r="B26" s="27" t="s">
        <v>28</v>
      </c>
      <c r="C26" s="27"/>
      <c r="D26" s="30">
        <f>ROUND(D19/D23,2)</f>
        <v>1.66</v>
      </c>
      <c r="E26" s="30"/>
      <c r="F26" s="30">
        <f t="shared" ref="F26" si="3">ROUND(F19/F23,2)</f>
        <v>2.15</v>
      </c>
      <c r="H26" s="30">
        <f>F26-D26</f>
        <v>0.49</v>
      </c>
      <c r="I26" s="25"/>
      <c r="J26" s="25"/>
      <c r="K26" s="25"/>
    </row>
    <row r="27" spans="1:11" s="23" customFormat="1">
      <c r="A27" s="5">
        <f t="shared" si="0"/>
        <v>20</v>
      </c>
      <c r="B27" s="27" t="s">
        <v>29</v>
      </c>
      <c r="C27" s="27" t="s">
        <v>30</v>
      </c>
      <c r="D27" s="31">
        <f>ROUND(D26/12,2)</f>
        <v>0.14000000000000001</v>
      </c>
      <c r="E27" s="31"/>
      <c r="F27" s="31">
        <f t="shared" ref="F27" si="4">ROUND(F26/12,2)</f>
        <v>0.18</v>
      </c>
      <c r="H27" s="30">
        <f t="shared" ref="H27:H32" si="5">F27-D27</f>
        <v>3.999999999999998E-2</v>
      </c>
      <c r="I27" s="25"/>
      <c r="J27" s="25"/>
      <c r="K27" s="25"/>
    </row>
    <row r="28" spans="1:11" s="23" customFormat="1">
      <c r="A28" s="5">
        <f t="shared" si="0"/>
        <v>21</v>
      </c>
      <c r="B28" s="27" t="s">
        <v>31</v>
      </c>
      <c r="C28" s="27" t="s">
        <v>32</v>
      </c>
      <c r="D28" s="30">
        <f>ROUND(D26/52,2)</f>
        <v>0.03</v>
      </c>
      <c r="E28" s="30"/>
      <c r="F28" s="30">
        <f t="shared" ref="F28" si="6">ROUND(F26/52,2)</f>
        <v>0.04</v>
      </c>
      <c r="H28" s="30">
        <f t="shared" si="5"/>
        <v>1.0000000000000002E-2</v>
      </c>
      <c r="I28" s="25"/>
      <c r="J28" s="25"/>
      <c r="K28" s="25"/>
    </row>
    <row r="29" spans="1:11" s="23" customFormat="1">
      <c r="A29" s="5">
        <f t="shared" si="0"/>
        <v>22</v>
      </c>
      <c r="B29" s="27" t="s">
        <v>33</v>
      </c>
      <c r="C29" s="27" t="s">
        <v>34</v>
      </c>
      <c r="D29" s="31">
        <f>+D28/6</f>
        <v>5.0000000000000001E-3</v>
      </c>
      <c r="E29" s="31"/>
      <c r="F29" s="31">
        <f t="shared" ref="F29" si="7">+F28/6</f>
        <v>6.6666666666666671E-3</v>
      </c>
      <c r="H29" s="30">
        <f t="shared" si="5"/>
        <v>1.666666666666667E-3</v>
      </c>
      <c r="I29" s="25"/>
      <c r="J29" s="25"/>
      <c r="K29" s="25"/>
    </row>
    <row r="30" spans="1:11" s="23" customFormat="1">
      <c r="A30" s="5">
        <f t="shared" si="0"/>
        <v>23</v>
      </c>
      <c r="B30" s="27" t="s">
        <v>35</v>
      </c>
      <c r="C30" s="27" t="s">
        <v>36</v>
      </c>
      <c r="D30" s="31">
        <f>+D28/7</f>
        <v>4.2857142857142859E-3</v>
      </c>
      <c r="E30" s="31"/>
      <c r="F30" s="31">
        <f t="shared" ref="F30" si="8">+F28/7</f>
        <v>5.7142857142857143E-3</v>
      </c>
      <c r="H30" s="30">
        <f t="shared" si="5"/>
        <v>1.4285714285714284E-3</v>
      </c>
      <c r="I30" s="25"/>
      <c r="J30" s="25"/>
      <c r="K30" s="25"/>
    </row>
    <row r="31" spans="1:11">
      <c r="A31" s="5">
        <f t="shared" si="0"/>
        <v>24</v>
      </c>
      <c r="B31" s="27" t="s">
        <v>37</v>
      </c>
      <c r="C31" s="27" t="s">
        <v>38</v>
      </c>
      <c r="D31" s="30">
        <f>+D29/16*1000</f>
        <v>0.3125</v>
      </c>
      <c r="E31" s="30"/>
      <c r="F31" s="30">
        <f t="shared" ref="F31" si="9">+F29/16*1000</f>
        <v>0.41666666666666669</v>
      </c>
      <c r="G31" s="27"/>
      <c r="H31" s="30">
        <f t="shared" si="5"/>
        <v>0.10416666666666669</v>
      </c>
      <c r="I31" s="28"/>
      <c r="J31" s="27"/>
      <c r="K31" s="27"/>
    </row>
    <row r="32" spans="1:11">
      <c r="A32" s="5">
        <f t="shared" si="0"/>
        <v>25</v>
      </c>
      <c r="B32" s="27" t="s">
        <v>39</v>
      </c>
      <c r="C32" s="27" t="s">
        <v>40</v>
      </c>
      <c r="D32" s="30">
        <f>+D30/24*1000</f>
        <v>0.17857142857142858</v>
      </c>
      <c r="E32" s="30"/>
      <c r="F32" s="30">
        <f t="shared" ref="F32" si="10">+F30/24*1000</f>
        <v>0.23809523809523808</v>
      </c>
      <c r="G32" s="27"/>
      <c r="H32" s="30">
        <f t="shared" si="5"/>
        <v>5.9523809523809507E-2</v>
      </c>
      <c r="J32" s="27"/>
      <c r="K32" s="27"/>
    </row>
    <row r="33" spans="1:11">
      <c r="A33" s="5">
        <f t="shared" si="0"/>
        <v>26</v>
      </c>
      <c r="B33" s="27"/>
      <c r="C33" s="27"/>
      <c r="D33" s="32"/>
      <c r="E33" s="28"/>
      <c r="F33" s="28"/>
      <c r="G33" s="28"/>
      <c r="H33" s="28"/>
      <c r="I33" s="28"/>
      <c r="J33" s="27"/>
      <c r="K33" s="27"/>
    </row>
    <row r="34" spans="1:11">
      <c r="A34" s="5">
        <f t="shared" si="0"/>
        <v>27</v>
      </c>
      <c r="B34" s="13"/>
      <c r="C34" s="33"/>
      <c r="D34" s="20"/>
      <c r="E34" s="28"/>
      <c r="F34" s="28"/>
      <c r="G34" s="28"/>
      <c r="H34" s="28"/>
      <c r="I34" s="28"/>
      <c r="J34" s="28"/>
      <c r="K34" s="27"/>
    </row>
    <row r="35" spans="1:11">
      <c r="A35" s="5"/>
      <c r="B35" s="36"/>
      <c r="D35" s="20"/>
    </row>
    <row r="36" spans="1:11">
      <c r="A36" s="5"/>
      <c r="B36" s="36"/>
      <c r="D36" s="20"/>
    </row>
    <row r="37" spans="1:11">
      <c r="A37" s="5"/>
      <c r="B37" s="36"/>
      <c r="D37" s="20"/>
    </row>
    <row r="38" spans="1:11">
      <c r="A38" s="5"/>
      <c r="B38" s="36"/>
      <c r="D38" s="20"/>
    </row>
    <row r="39" spans="1:11">
      <c r="A39" s="5"/>
      <c r="B39" s="36"/>
      <c r="D39" s="20"/>
      <c r="E39" s="35"/>
    </row>
    <row r="40" spans="1:11">
      <c r="A40" s="5"/>
      <c r="B40" s="36"/>
      <c r="D40" s="20"/>
    </row>
    <row r="41" spans="1:11">
      <c r="A41" s="5"/>
      <c r="B41" s="36"/>
      <c r="D41" s="20"/>
    </row>
    <row r="42" spans="1:11">
      <c r="A42" s="5"/>
      <c r="B42" s="36"/>
      <c r="D42" s="20"/>
    </row>
    <row r="43" spans="1:11">
      <c r="A43" s="5"/>
      <c r="B43" s="36"/>
      <c r="D43" s="20"/>
    </row>
    <row r="44" spans="1:11">
      <c r="A44" s="5"/>
      <c r="B44" s="36"/>
      <c r="D44" s="20"/>
    </row>
    <row r="45" spans="1:11">
      <c r="A45" s="5"/>
      <c r="B45" s="13"/>
      <c r="D45" s="20"/>
    </row>
    <row r="46" spans="1:11">
      <c r="A46" s="5"/>
      <c r="B46" s="13"/>
      <c r="D46" s="20"/>
    </row>
    <row r="47" spans="1:11">
      <c r="A47" s="5"/>
      <c r="B47" s="13"/>
      <c r="D47" s="20"/>
    </row>
    <row r="48" spans="1:11">
      <c r="A48" s="5"/>
      <c r="B48" s="13"/>
      <c r="D48" s="20"/>
    </row>
    <row r="49" spans="1:4">
      <c r="A49" s="5"/>
      <c r="B49" s="13"/>
      <c r="D49" s="20"/>
    </row>
    <row r="50" spans="1:4">
      <c r="A50" s="5"/>
      <c r="B50" s="8"/>
      <c r="D50" s="20"/>
    </row>
    <row r="51" spans="1:4">
      <c r="A51" s="5"/>
      <c r="B51" s="13"/>
    </row>
    <row r="52" spans="1:4">
      <c r="A52" s="5"/>
      <c r="B52" s="13"/>
    </row>
    <row r="53" spans="1:4">
      <c r="A53" s="5"/>
      <c r="B53" s="13"/>
      <c r="D53" s="34"/>
    </row>
    <row r="54" spans="1:4">
      <c r="A54" s="5"/>
      <c r="B54" s="13"/>
      <c r="D54" s="34"/>
    </row>
    <row r="55" spans="1:4">
      <c r="A55" s="5"/>
      <c r="B55" s="13"/>
      <c r="D55" s="34"/>
    </row>
    <row r="56" spans="1:4">
      <c r="A56" s="5"/>
      <c r="B56" s="13"/>
      <c r="D56" s="34"/>
    </row>
    <row r="57" spans="1:4">
      <c r="A57" s="5"/>
      <c r="B57" s="13"/>
      <c r="D57" s="20"/>
    </row>
    <row r="58" spans="1:4">
      <c r="A58" s="5"/>
      <c r="B58" s="13"/>
      <c r="D58" s="20"/>
    </row>
    <row r="59" spans="1:4">
      <c r="A59" s="5"/>
      <c r="B59" s="13"/>
      <c r="D59" s="20"/>
    </row>
    <row r="60" spans="1:4">
      <c r="A60" s="5"/>
    </row>
    <row r="61" spans="1:4">
      <c r="A61" s="5"/>
    </row>
    <row r="62" spans="1:4">
      <c r="A62" s="5"/>
    </row>
    <row r="63" spans="1:4">
      <c r="A63" s="5"/>
    </row>
    <row r="64" spans="1:4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138" spans="1:11" s="5" customFormat="1">
      <c r="A138" s="2"/>
      <c r="B138" s="2"/>
      <c r="D138" s="11"/>
      <c r="E138" s="2"/>
      <c r="F138" s="2"/>
      <c r="G138" s="2"/>
      <c r="H138" s="2"/>
      <c r="I138" s="2"/>
      <c r="J138" s="2"/>
      <c r="K138" s="2"/>
    </row>
    <row r="149" spans="5:11">
      <c r="E149" s="5"/>
      <c r="F149" s="5"/>
      <c r="G149" s="5"/>
      <c r="H149" s="5"/>
      <c r="I149" s="5"/>
      <c r="J149" s="5"/>
      <c r="K149" s="5"/>
    </row>
  </sheetData>
  <mergeCells count="3">
    <mergeCell ref="A1:E1"/>
    <mergeCell ref="A2:E2"/>
    <mergeCell ref="A3:E3"/>
  </mergeCells>
  <printOptions horizontalCentered="1"/>
  <pageMargins left="0.75" right="0.5" top="0.75" bottom="0.75" header="0.5" footer="0.5"/>
  <pageSetup scale="81" firstPageNumber="7" orientation="portrait" cellComments="atEn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038E309020D64F8B2A0A3A04C10960" ma:contentTypeVersion="3" ma:contentTypeDescription="Create a new document." ma:contentTypeScope="" ma:versionID="e6c7ecd19db2c87f2dc3d11f830eb23b">
  <xsd:schema xmlns:xsd="http://www.w3.org/2001/XMLSchema" xmlns:xs="http://www.w3.org/2001/XMLSchema" xmlns:p="http://schemas.microsoft.com/office/2006/metadata/properties" xmlns:ns2="dede0a97-1291-48cd-bbad-896f0963ed5e" targetNamespace="http://schemas.microsoft.com/office/2006/metadata/properties" ma:root="true" ma:fieldsID="90c964c5e78b69762581d09fd29852b1" ns2:_="">
    <xsd:import namespace="dede0a97-1291-48cd-bbad-896f0963e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de0a97-1291-48cd-bbad-896f0963e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6E7F2A-79FD-4A96-9442-EC320CFBBB41}"/>
</file>

<file path=customXml/itemProps2.xml><?xml version="1.0" encoding="utf-8"?>
<ds:datastoreItem xmlns:ds="http://schemas.openxmlformats.org/officeDocument/2006/customXml" ds:itemID="{9E0E3C02-EA16-486D-989D-AA7E39E9BAB5}"/>
</file>

<file path=customXml/itemProps3.xml><?xml version="1.0" encoding="utf-8"?>
<ds:datastoreItem xmlns:ds="http://schemas.openxmlformats.org/officeDocument/2006/customXml" ds:itemID="{0998D6F4-812B-4C4D-9A52-4EDEB1F26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COE Schedule 1 True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Lever, Henry</dc:creator>
  <cp:lastModifiedBy>Lever, Henry</cp:lastModifiedBy>
  <dcterms:created xsi:type="dcterms:W3CDTF">2023-12-07T21:53:36Z</dcterms:created>
  <dcterms:modified xsi:type="dcterms:W3CDTF">2026-05-13T14:19:51Z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0x01010010038E309020D64F8B2A0A3A04C10960</vt:lpwstr>
  </property>
</Properties>
</file>