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N:\BHSC\BHC\Rates\BHE COE\FERC\Transmission Formula Rate\COE Trans Form Rates 2026\Files to OASIS\"/>
    </mc:Choice>
  </mc:AlternateContent>
  <xr:revisionPtr revIDLastSave="0" documentId="8_{D9A0F3FD-A11C-4FF5-A846-2556A1E65EAA}" xr6:coauthVersionLast="47" xr6:coauthVersionMax="47" xr10:uidLastSave="{00000000-0000-0000-0000-000000000000}"/>
  <bookViews>
    <workbookView xWindow="28680" yWindow="-11190" windowWidth="29040" windowHeight="15720" xr2:uid="{E4D3E6E8-3078-49EA-9B7D-45096B8749BA}"/>
  </bookViews>
  <sheets>
    <sheet name="PBOP Calculation, Accrual Basis" sheetId="1" r:id="rId1"/>
    <sheet name="PBOP Calculation, Cash Basis" sheetId="2" r:id="rId2"/>
  </sheets>
  <calcPr calcId="191029" iterate="1" iterateCount="300" iterateDelta="1E-4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13" i="2" s="1"/>
  <c r="A9" i="2"/>
  <c r="A10" i="2" s="1"/>
  <c r="A11" i="2" s="1"/>
  <c r="A12" i="2" s="1"/>
  <c r="A13" i="2" s="1"/>
  <c r="A14" i="2" s="1"/>
  <c r="A15" i="2" s="1"/>
  <c r="A16" i="2" s="1"/>
  <c r="D11" i="1"/>
  <c r="D13" i="1" s="1"/>
  <c r="D15" i="1" s="1"/>
  <c r="A9" i="1"/>
  <c r="A10" i="1" s="1"/>
  <c r="A11" i="1" s="1"/>
  <c r="A12" i="1" s="1"/>
  <c r="A13" i="1" s="1"/>
  <c r="A14" i="1" s="1"/>
  <c r="A15" i="1" s="1"/>
  <c r="D16" i="2" l="1"/>
</calcChain>
</file>

<file path=xl/sharedStrings.xml><?xml version="1.0" encoding="utf-8"?>
<sst xmlns="http://schemas.openxmlformats.org/spreadsheetml/2006/main" count="45" uniqueCount="30">
  <si>
    <t>Black Hills Colorado Electric</t>
  </si>
  <si>
    <t>PBOP Calculation of Expenses (Accrual Basis)</t>
  </si>
  <si>
    <t>As of December  31, 2024</t>
  </si>
  <si>
    <t>Line</t>
  </si>
  <si>
    <t>No.</t>
  </si>
  <si>
    <t>Description</t>
  </si>
  <si>
    <t>Reference</t>
  </si>
  <si>
    <t xml:space="preserve">Amount </t>
  </si>
  <si>
    <t>BHCOE Portion of BHC Retiree Healthcare plan:</t>
  </si>
  <si>
    <t>Utility Holdings</t>
  </si>
  <si>
    <t>Black Hills Services</t>
  </si>
  <si>
    <t>AON Financial Disclosure Information for Retiree Healthcare Plans (as of December 31, 2024) Pg 33</t>
  </si>
  <si>
    <t>Total to allocate</t>
  </si>
  <si>
    <t>Line 2 + Line 3</t>
  </si>
  <si>
    <t>Allocation Factor</t>
  </si>
  <si>
    <t>Based upon the 2024 Cost Allocation Manual</t>
  </si>
  <si>
    <t>Allocated Amount of net Periodic Expense</t>
  </si>
  <si>
    <t>Line 4 x Line 5</t>
  </si>
  <si>
    <t>BHCOE Net Periodic expense</t>
  </si>
  <si>
    <t>AON Financial Disclosure Information for Retiree Healthcare Plans (as of December 31, 2024) Pg 32</t>
  </si>
  <si>
    <t>Total BHCOE Retiree Healthcare costs</t>
  </si>
  <si>
    <t>Line 6 + Line 7</t>
  </si>
  <si>
    <t>PBOP Calculation of Expenses (Cash Basis)</t>
  </si>
  <si>
    <t>AON Financial Disclosure Information for Retiree Healthcare Plans (as of December 31, 2024) Pg 31</t>
  </si>
  <si>
    <t>Allocated Amount of employer contributions</t>
  </si>
  <si>
    <t>BHCOE employer contributions</t>
  </si>
  <si>
    <t>AON Financial Disclosure Information for Retiree Healthcare Plans (as of December 31, 2024) Pg 30</t>
  </si>
  <si>
    <t>BHCOE administrative expenses</t>
  </si>
  <si>
    <t>BHCOE Retiree Healthcare costs</t>
  </si>
  <si>
    <t>Line 6 + Line 7 + Line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</si>
</sst>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 Unicode MS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7" fontId="3" fillId="0" borderId="0" xfId="0" applyNumberFormat="1" applyFont="1" applyAlignment="1">
      <alignment vertical="center"/>
    </xf>
    <xf numFmtId="37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82031-C674-4F42-AC2B-DE4E55936946}">
  <dimension ref="A1:D16"/>
  <sheetViews>
    <sheetView tabSelected="1" workbookViewId="0">
      <selection activeCell="C34" sqref="C34"/>
    </sheetView>
  </sheetViews>
  <sheetFormatPr defaultRowHeight="13.2"/>
  <cols>
    <col min="1" max="1" width="5.44140625" customWidth="1"/>
    <col min="2" max="2" width="35.88671875" customWidth="1"/>
    <col min="3" max="3" width="84.6640625" bestFit="1" customWidth="1"/>
    <col min="4" max="4" width="12.5546875" bestFit="1" customWidth="1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/>
      <c r="B4" s="1"/>
      <c r="C4" s="1"/>
      <c r="D4" s="1"/>
    </row>
    <row r="5" spans="1:4">
      <c r="A5" s="2" t="s">
        <v>3</v>
      </c>
      <c r="B5" s="1"/>
      <c r="C5" s="1"/>
      <c r="D5" s="1"/>
    </row>
    <row r="6" spans="1:4">
      <c r="A6" s="2" t="s">
        <v>4</v>
      </c>
      <c r="B6" s="2" t="s">
        <v>5</v>
      </c>
      <c r="C6" s="2" t="s">
        <v>6</v>
      </c>
      <c r="D6" s="1"/>
    </row>
    <row r="7" spans="1:4">
      <c r="A7" s="1"/>
      <c r="B7" s="1"/>
      <c r="C7" s="1"/>
      <c r="D7" s="2" t="s">
        <v>7</v>
      </c>
    </row>
    <row r="8" spans="1:4">
      <c r="A8" s="1">
        <v>1</v>
      </c>
      <c r="B8" s="3" t="s">
        <v>8</v>
      </c>
      <c r="C8" s="3"/>
      <c r="D8" s="1"/>
    </row>
    <row r="9" spans="1:4">
      <c r="A9" s="1">
        <f>A8+1</f>
        <v>2</v>
      </c>
      <c r="B9" s="3" t="s">
        <v>9</v>
      </c>
      <c r="C9" s="1"/>
      <c r="D9" s="4">
        <v>0</v>
      </c>
    </row>
    <row r="10" spans="1:4">
      <c r="A10" s="1">
        <f t="shared" ref="A10:A15" si="0">A9+1</f>
        <v>3</v>
      </c>
      <c r="B10" s="3" t="s">
        <v>10</v>
      </c>
      <c r="C10" s="3" t="s">
        <v>11</v>
      </c>
      <c r="D10" s="5">
        <v>1314611</v>
      </c>
    </row>
    <row r="11" spans="1:4">
      <c r="A11" s="1">
        <f t="shared" si="0"/>
        <v>4</v>
      </c>
      <c r="B11" s="3" t="s">
        <v>12</v>
      </c>
      <c r="C11" s="3" t="s">
        <v>13</v>
      </c>
      <c r="D11" s="4">
        <f>SUM(D9:D10)</f>
        <v>1314611</v>
      </c>
    </row>
    <row r="12" spans="1:4">
      <c r="A12" s="1">
        <f t="shared" si="0"/>
        <v>5</v>
      </c>
      <c r="B12" s="3" t="s">
        <v>14</v>
      </c>
      <c r="C12" s="3" t="s">
        <v>15</v>
      </c>
      <c r="D12" s="6">
        <v>0.1178</v>
      </c>
    </row>
    <row r="13" spans="1:4">
      <c r="A13" s="1">
        <f t="shared" si="0"/>
        <v>6</v>
      </c>
      <c r="B13" s="3" t="s">
        <v>16</v>
      </c>
      <c r="C13" s="3" t="s">
        <v>17</v>
      </c>
      <c r="D13" s="4">
        <f>D11*D12</f>
        <v>154861.1758</v>
      </c>
    </row>
    <row r="14" spans="1:4">
      <c r="A14" s="1">
        <f t="shared" si="0"/>
        <v>7</v>
      </c>
      <c r="B14" s="3" t="s">
        <v>18</v>
      </c>
      <c r="C14" s="3" t="s">
        <v>19</v>
      </c>
      <c r="D14" s="5">
        <v>180243</v>
      </c>
    </row>
    <row r="15" spans="1:4">
      <c r="A15" s="1">
        <f t="shared" si="0"/>
        <v>8</v>
      </c>
      <c r="B15" s="3" t="s">
        <v>20</v>
      </c>
      <c r="C15" s="3" t="s">
        <v>21</v>
      </c>
      <c r="D15" s="4">
        <f>SUM(D13:D14)</f>
        <v>335104.17579999997</v>
      </c>
    </row>
    <row r="16" spans="1:4">
      <c r="A16" s="1"/>
      <c r="B16" s="1"/>
      <c r="C16" s="1"/>
      <c r="D1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FB265-1AA0-4ABE-801A-D05A88D225A5}">
  <dimension ref="A1:D16"/>
  <sheetViews>
    <sheetView workbookViewId="0">
      <selection activeCell="D22" sqref="D22"/>
    </sheetView>
  </sheetViews>
  <sheetFormatPr defaultRowHeight="13.2"/>
  <cols>
    <col min="1" max="1" width="5.44140625" customWidth="1"/>
    <col min="2" max="2" width="35.88671875" customWidth="1"/>
    <col min="3" max="3" width="84.6640625" bestFit="1" customWidth="1"/>
    <col min="4" max="4" width="15.5546875" bestFit="1" customWidth="1"/>
  </cols>
  <sheetData>
    <row r="1" spans="1:4">
      <c r="A1" s="1" t="s">
        <v>0</v>
      </c>
      <c r="B1" s="1"/>
      <c r="C1" s="1"/>
      <c r="D1" s="1"/>
    </row>
    <row r="2" spans="1:4">
      <c r="A2" s="1" t="s">
        <v>22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/>
      <c r="B4" s="1"/>
      <c r="C4" s="1"/>
      <c r="D4" s="1"/>
    </row>
    <row r="5" spans="1:4">
      <c r="A5" s="2" t="s">
        <v>3</v>
      </c>
      <c r="B5" s="1"/>
      <c r="C5" s="1"/>
      <c r="D5" s="1"/>
    </row>
    <row r="6" spans="1:4">
      <c r="A6" s="2" t="s">
        <v>4</v>
      </c>
      <c r="B6" s="2" t="s">
        <v>5</v>
      </c>
      <c r="C6" s="2" t="s">
        <v>6</v>
      </c>
      <c r="D6" s="1"/>
    </row>
    <row r="7" spans="1:4">
      <c r="A7" s="1"/>
      <c r="B7" s="1"/>
      <c r="C7" s="1"/>
      <c r="D7" s="2" t="s">
        <v>7</v>
      </c>
    </row>
    <row r="8" spans="1:4">
      <c r="A8" s="1">
        <v>1</v>
      </c>
      <c r="B8" s="3" t="s">
        <v>8</v>
      </c>
      <c r="C8" s="3"/>
      <c r="D8" s="1"/>
    </row>
    <row r="9" spans="1:4">
      <c r="A9" s="1">
        <f>A8+1</f>
        <v>2</v>
      </c>
      <c r="B9" s="3" t="s">
        <v>9</v>
      </c>
      <c r="C9" s="1"/>
      <c r="D9" s="4">
        <v>0</v>
      </c>
    </row>
    <row r="10" spans="1:4">
      <c r="A10" s="1">
        <f t="shared" ref="A10:A16" si="0">A9+1</f>
        <v>3</v>
      </c>
      <c r="B10" s="3" t="s">
        <v>10</v>
      </c>
      <c r="C10" s="3" t="s">
        <v>23</v>
      </c>
      <c r="D10" s="5">
        <v>1335307</v>
      </c>
    </row>
    <row r="11" spans="1:4">
      <c r="A11" s="1">
        <f t="shared" si="0"/>
        <v>4</v>
      </c>
      <c r="B11" s="3" t="s">
        <v>12</v>
      </c>
      <c r="C11" s="3" t="s">
        <v>13</v>
      </c>
      <c r="D11" s="4">
        <f>SUM(D9:D10)</f>
        <v>1335307</v>
      </c>
    </row>
    <row r="12" spans="1:4">
      <c r="A12" s="1">
        <f t="shared" si="0"/>
        <v>5</v>
      </c>
      <c r="B12" s="3" t="s">
        <v>14</v>
      </c>
      <c r="C12" s="3" t="s">
        <v>15</v>
      </c>
      <c r="D12" s="6">
        <v>0.1178</v>
      </c>
    </row>
    <row r="13" spans="1:4">
      <c r="A13" s="1">
        <f t="shared" si="0"/>
        <v>6</v>
      </c>
      <c r="B13" s="3" t="s">
        <v>24</v>
      </c>
      <c r="C13" s="3" t="s">
        <v>17</v>
      </c>
      <c r="D13" s="4">
        <f>D11*D12</f>
        <v>157299.16459999999</v>
      </c>
    </row>
    <row r="14" spans="1:4">
      <c r="A14" s="1">
        <f t="shared" si="0"/>
        <v>7</v>
      </c>
      <c r="B14" s="3" t="s">
        <v>25</v>
      </c>
      <c r="C14" s="3" t="s">
        <v>26</v>
      </c>
      <c r="D14" s="4">
        <v>138888</v>
      </c>
    </row>
    <row r="15" spans="1:4">
      <c r="A15" s="1">
        <f t="shared" si="0"/>
        <v>8</v>
      </c>
      <c r="B15" s="3" t="s">
        <v>27</v>
      </c>
      <c r="C15" s="3"/>
      <c r="D15" s="5">
        <v>6619.3100000000122</v>
      </c>
    </row>
    <row r="16" spans="1:4">
      <c r="A16" s="1">
        <f t="shared" si="0"/>
        <v>9</v>
      </c>
      <c r="B16" s="3" t="s">
        <v>28</v>
      </c>
      <c r="C16" s="3" t="s">
        <v>29</v>
      </c>
      <c r="D16" s="4">
        <f>SUM(D13:D15)</f>
        <v>302806.47460000002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4F71AFEB35C4BB7D02F9717AF7062" ma:contentTypeVersion="3" ma:contentTypeDescription="Create a new document." ma:contentTypeScope="" ma:versionID="f72114207f77428a63dbe71c7492d4d4">
  <xsd:schema xmlns:xsd="http://www.w3.org/2001/XMLSchema" xmlns:xs="http://www.w3.org/2001/XMLSchema" xmlns:p="http://schemas.microsoft.com/office/2006/metadata/properties" xmlns:ns2="183a404b-f228-4879-b45a-49ba5468ac63" targetNamespace="http://schemas.microsoft.com/office/2006/metadata/properties" ma:root="true" ma:fieldsID="a12532894cb39263777fbb1df4908db1" ns2:_="">
    <xsd:import namespace="183a404b-f228-4879-b45a-49ba5468ac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3a404b-f228-4879-b45a-49ba5468a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BC667E-5DC6-44AC-80C5-55B7A68960F4}"/>
</file>

<file path=customXml/itemProps2.xml><?xml version="1.0" encoding="utf-8"?>
<ds:datastoreItem xmlns:ds="http://schemas.openxmlformats.org/officeDocument/2006/customXml" ds:itemID="{A760A1B0-DB4E-486D-AC6A-AB94643628C5}"/>
</file>

<file path=customXml/itemProps3.xml><?xml version="1.0" encoding="utf-8"?>
<ds:datastoreItem xmlns:ds="http://schemas.openxmlformats.org/officeDocument/2006/customXml" ds:itemID="{3F546689-685D-4788-9D42-4E96E7E0B4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PBOP Calculation, Accrual Basis</vt:lpstr>
      <vt:lpstr>PBOP Calculation, Cash 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Lever, Henry</dc:creator>
  <cp:lastModifiedBy>Lever, Henry</cp:lastModifiedBy>
  <dcterms:created xsi:type="dcterms:W3CDTF">2025-06-24T15:14:07Z</dcterms:created>
  <dcterms:modified xsi:type="dcterms:W3CDTF">2025-06-24T15:15:19Z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0x0101000424F71AFEB35C4BB7D02F9717AF7062</vt:lpwstr>
  </property>
</Properties>
</file>