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LFP\FERC\TransmissionFormula Rate\CLFP Trans Form Rates 2027\Files for Oasis\"/>
    </mc:Choice>
  </mc:AlternateContent>
  <xr:revisionPtr revIDLastSave="0" documentId="8_{17F1EB64-F984-4757-913E-4FE6EB0F507E}" xr6:coauthVersionLast="47" xr6:coauthVersionMax="47" xr10:uidLastSave="{00000000-0000-0000-0000-000000000000}"/>
  <bookViews>
    <workbookView xWindow="-16035" yWindow="-16320" windowWidth="29040" windowHeight="15720" xr2:uid="{0DF78CD6-3A0C-4BEF-8B31-D8767433C684}"/>
  </bookViews>
  <sheets>
    <sheet name="CLFP Attachment H Rates" sheetId="1" r:id="rId1"/>
    <sheet name="CLFP Schedule 1 Rates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2" l="1"/>
  <c r="F16" i="1" l="1"/>
  <c r="F15" i="1"/>
  <c r="F14" i="1"/>
  <c r="F13" i="1"/>
  <c r="F12" i="1"/>
  <c r="F16" i="2"/>
  <c r="F15" i="2"/>
  <c r="F14" i="2"/>
  <c r="F13" i="2"/>
  <c r="F12" i="2"/>
  <c r="A3" i="2" l="1"/>
</calcChain>
</file>

<file path=xl/sharedStrings.xml><?xml version="1.0" encoding="utf-8"?>
<sst xmlns="http://schemas.openxmlformats.org/spreadsheetml/2006/main" count="54" uniqueCount="31">
  <si>
    <t>RATES</t>
  </si>
  <si>
    <t xml:space="preserve">   Annual</t>
  </si>
  <si>
    <t>/kW-year</t>
  </si>
  <si>
    <t xml:space="preserve">   Monthly</t>
  </si>
  <si>
    <t>12 months/year</t>
  </si>
  <si>
    <t>/kW-month</t>
  </si>
  <si>
    <t xml:space="preserve">   Weekly</t>
  </si>
  <si>
    <t>52 weeks/year</t>
  </si>
  <si>
    <t>/kW-week</t>
  </si>
  <si>
    <t xml:space="preserve">   Daily On-Peak</t>
  </si>
  <si>
    <t>6 days/week</t>
  </si>
  <si>
    <t>/kW-day</t>
  </si>
  <si>
    <t xml:space="preserve">   Daily Off-Peak</t>
  </si>
  <si>
    <t>7 days/week</t>
  </si>
  <si>
    <t xml:space="preserve">   Hourly On-Peak</t>
  </si>
  <si>
    <t>16 hours/day</t>
  </si>
  <si>
    <t>/MW-hour</t>
  </si>
  <si>
    <t xml:space="preserve">   Hourly Off-Peak</t>
  </si>
  <si>
    <t>24 hours/day</t>
  </si>
  <si>
    <t>Projected Attachment H</t>
  </si>
  <si>
    <t>Page 1</t>
  </si>
  <si>
    <t xml:space="preserve">Formula Rate - Non-Levelized </t>
  </si>
  <si>
    <t>Rate Formula Template</t>
  </si>
  <si>
    <t>Utilizing FERC Form 1 Data</t>
  </si>
  <si>
    <t>Cheyenne Light, Fuel &amp; Power</t>
  </si>
  <si>
    <t>Schedule 1</t>
  </si>
  <si>
    <t>Ancillary Services, Schedule No. 1 - Scheduling System Control and Dispatch Service</t>
  </si>
  <si>
    <t>Rates</t>
  </si>
  <si>
    <t>MW Rates effective 1/1/2026</t>
  </si>
  <si>
    <t>.</t>
  </si>
  <si>
    <t>Estimated - For the 12 months ended 12/31/2027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</si>
</sst>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right"/>
      <protection locked="0"/>
    </xf>
    <xf numFmtId="3" fontId="1" fillId="0" borderId="0" xfId="0" applyNumberFormat="1" applyFont="1" applyAlignment="1" applyProtection="1">
      <alignment horizontal="center"/>
      <protection locked="0"/>
    </xf>
    <xf numFmtId="3" fontId="1" fillId="0" borderId="0" xfId="0" applyNumberFormat="1" applyFont="1" applyProtection="1"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1" fillId="0" borderId="0" xfId="2" quotePrefix="1" applyFont="1"/>
    <xf numFmtId="0" fontId="1" fillId="0" borderId="0" xfId="2" applyFont="1"/>
    <xf numFmtId="0" fontId="1" fillId="0" borderId="0" xfId="2" applyFont="1" applyAlignment="1">
      <alignment horizontal="center"/>
    </xf>
    <xf numFmtId="37" fontId="1" fillId="0" borderId="0" xfId="2" applyNumberFormat="1" applyFont="1" applyAlignment="1">
      <alignment horizontal="right"/>
    </xf>
    <xf numFmtId="37" fontId="1" fillId="0" borderId="0" xfId="2" applyNumberFormat="1" applyFont="1"/>
    <xf numFmtId="0" fontId="2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4" fillId="0" borderId="0" xfId="0" applyFont="1"/>
    <xf numFmtId="3" fontId="4" fillId="0" borderId="0" xfId="0" applyNumberFormat="1" applyFont="1"/>
    <xf numFmtId="3" fontId="4" fillId="0" borderId="1" xfId="0" applyNumberFormat="1" applyFont="1" applyBorder="1"/>
    <xf numFmtId="0" fontId="4" fillId="0" borderId="1" xfId="0" applyFont="1" applyBorder="1"/>
    <xf numFmtId="44" fontId="4" fillId="0" borderId="0" xfId="0" applyNumberFormat="1" applyFont="1"/>
    <xf numFmtId="164" fontId="4" fillId="0" borderId="0" xfId="0" applyNumberFormat="1" applyFont="1"/>
  </cellXfs>
  <cellStyles count="3">
    <cellStyle name="Normal" xfId="0" builtinId="0"/>
    <cellStyle name="Normal 67" xfId="2" xr:uid="{BA8F8A2B-6876-4ECA-9B75-4981D2601F28}"/>
    <cellStyle name="Normal_PRECorp2002HeintzResponse 8-21-03" xfId="1" xr:uid="{B08BB8E9-897D-4484-8161-6E684F534B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welbig\AppData\Local\Microsoft\Windows\INetCache\Content.Outlook\YJ2UZ7RX\2021%20CLPT%20Attach%20H%20Trans%20Formula%20Proj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Act Att-H"/>
      <sheetName val="A1-RevCred"/>
      <sheetName val="A2-A&amp;G"/>
      <sheetName val="A3-ADIT"/>
      <sheetName val="A4-Rate Base"/>
      <sheetName val="A5-Depr"/>
      <sheetName val="A6-Divisor"/>
      <sheetName val="A7-IncentPlant"/>
      <sheetName val="A8-Prepmts"/>
      <sheetName val="A9-PermDiffs"/>
      <sheetName val="TU-TrueUp"/>
      <sheetName val="Proj Att-H"/>
      <sheetName val="P1-Trans Plant"/>
      <sheetName val="P2-Exp. &amp; Rev. Credits"/>
      <sheetName val="P3-Divisor"/>
      <sheetName val="P4-IncentPlant"/>
      <sheetName val="P5-ADIT"/>
      <sheetName val="Schedule 1"/>
    </sheetNames>
    <sheetDataSet>
      <sheetData sheetId="0"/>
      <sheetData sheetId="1">
        <row r="7">
          <cell r="C7" t="str">
            <v>Cheyenne Light, Fuel &amp; Power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4A92-614D-42D7-A4F8-29A9DC809FCF}">
  <dimension ref="A1:K18"/>
  <sheetViews>
    <sheetView tabSelected="1" workbookViewId="0"/>
  </sheetViews>
  <sheetFormatPr defaultRowHeight="13.2" x14ac:dyDescent="0.25"/>
  <cols>
    <col min="1" max="1" width="5.44140625" style="18" customWidth="1"/>
    <col min="2" max="2" width="18" style="18" customWidth="1"/>
    <col min="3" max="3" width="22.6640625" style="18" customWidth="1"/>
    <col min="4" max="4" width="13.5546875" style="18" customWidth="1"/>
    <col min="5" max="5" width="15" style="18" customWidth="1"/>
    <col min="6" max="6" width="15.33203125" style="18" customWidth="1"/>
    <col min="7" max="16384" width="8.88671875" style="18"/>
  </cols>
  <sheetData>
    <row r="1" spans="1:11" x14ac:dyDescent="0.25">
      <c r="A1" s="1" t="s">
        <v>29</v>
      </c>
      <c r="B1" s="1"/>
      <c r="C1" s="1"/>
      <c r="D1" s="2"/>
      <c r="E1" s="1"/>
      <c r="F1" s="1"/>
      <c r="G1" s="1"/>
      <c r="H1" s="1"/>
      <c r="I1" s="14" t="s">
        <v>19</v>
      </c>
      <c r="J1" s="14"/>
      <c r="K1" s="14"/>
    </row>
    <row r="2" spans="1:11" x14ac:dyDescent="0.25">
      <c r="A2" s="1"/>
      <c r="B2" s="1"/>
      <c r="C2" s="1"/>
      <c r="D2" s="2"/>
      <c r="E2" s="1"/>
      <c r="F2" s="1"/>
      <c r="G2" s="1"/>
      <c r="H2" s="1"/>
      <c r="I2" s="1"/>
      <c r="J2" s="15" t="s">
        <v>20</v>
      </c>
      <c r="K2" s="15"/>
    </row>
    <row r="3" spans="1:11" x14ac:dyDescent="0.25">
      <c r="A3" s="1"/>
      <c r="B3" s="1"/>
      <c r="C3" s="1"/>
      <c r="D3" s="2"/>
      <c r="E3" s="1"/>
      <c r="F3" s="1"/>
      <c r="G3" s="1"/>
      <c r="H3" s="1"/>
      <c r="I3" s="1"/>
      <c r="J3" s="1"/>
      <c r="K3" s="3"/>
    </row>
    <row r="4" spans="1:11" x14ac:dyDescent="0.25">
      <c r="A4" s="1"/>
      <c r="B4" s="2" t="s">
        <v>21</v>
      </c>
      <c r="C4" s="4" t="s">
        <v>22</v>
      </c>
      <c r="D4" s="1"/>
      <c r="E4" s="1"/>
      <c r="F4" s="1"/>
      <c r="G4" s="1"/>
      <c r="H4" s="1"/>
      <c r="I4" s="1"/>
      <c r="J4" s="1"/>
      <c r="K4" s="5" t="s">
        <v>30</v>
      </c>
    </row>
    <row r="5" spans="1:11" x14ac:dyDescent="0.25">
      <c r="A5" s="1"/>
      <c r="B5" s="1"/>
      <c r="C5" s="6" t="s">
        <v>23</v>
      </c>
      <c r="D5" s="1"/>
      <c r="E5" s="7"/>
      <c r="F5" s="7"/>
      <c r="G5" s="7"/>
      <c r="H5" s="1"/>
      <c r="I5" s="1"/>
      <c r="J5" s="1"/>
      <c r="K5" s="1"/>
    </row>
    <row r="6" spans="1:11" x14ac:dyDescent="0.25">
      <c r="A6" s="1"/>
      <c r="B6" s="1"/>
      <c r="C6" s="7"/>
      <c r="D6" s="7"/>
      <c r="E6" s="7"/>
      <c r="F6" s="7"/>
      <c r="G6" s="7"/>
      <c r="H6" s="1"/>
      <c r="I6" s="1"/>
      <c r="J6" s="1"/>
      <c r="K6" s="1"/>
    </row>
    <row r="7" spans="1:11" x14ac:dyDescent="0.25">
      <c r="A7" s="1"/>
      <c r="B7" s="1"/>
      <c r="C7" s="8" t="s">
        <v>24</v>
      </c>
      <c r="D7" s="1"/>
      <c r="E7" s="7"/>
      <c r="F7" s="7"/>
      <c r="G7" s="7"/>
      <c r="H7" s="7"/>
      <c r="I7" s="7"/>
      <c r="J7" s="7"/>
      <c r="K7" s="7"/>
    </row>
    <row r="11" spans="1:11" x14ac:dyDescent="0.25">
      <c r="A11" s="18">
        <v>10</v>
      </c>
      <c r="B11" s="19" t="s">
        <v>0</v>
      </c>
      <c r="C11" s="19"/>
      <c r="D11" s="19"/>
      <c r="E11" s="19"/>
      <c r="F11" s="20" t="s">
        <v>28</v>
      </c>
      <c r="G11" s="21"/>
    </row>
    <row r="12" spans="1:11" x14ac:dyDescent="0.25">
      <c r="A12" s="18">
        <v>11</v>
      </c>
      <c r="B12" s="18" t="s">
        <v>1</v>
      </c>
      <c r="D12" s="22">
        <v>45.28</v>
      </c>
      <c r="E12" s="18" t="s">
        <v>2</v>
      </c>
      <c r="F12" s="19">
        <f>ROUND(D12,2)*1000</f>
        <v>45280</v>
      </c>
    </row>
    <row r="13" spans="1:11" x14ac:dyDescent="0.25">
      <c r="A13" s="18">
        <v>12</v>
      </c>
      <c r="B13" s="18" t="s">
        <v>3</v>
      </c>
      <c r="C13" s="18" t="s">
        <v>4</v>
      </c>
      <c r="D13" s="22">
        <v>3.77</v>
      </c>
      <c r="E13" s="18" t="s">
        <v>5</v>
      </c>
      <c r="F13" s="19">
        <f>ROUND(D13,2)*1000</f>
        <v>3770</v>
      </c>
    </row>
    <row r="14" spans="1:11" x14ac:dyDescent="0.25">
      <c r="A14" s="18">
        <v>13</v>
      </c>
      <c r="B14" s="18" t="s">
        <v>6</v>
      </c>
      <c r="C14" s="18" t="s">
        <v>7</v>
      </c>
      <c r="D14" s="22">
        <v>0.87</v>
      </c>
      <c r="E14" s="18" t="s">
        <v>8</v>
      </c>
      <c r="F14" s="19">
        <f t="shared" ref="F14" si="0">ROUND(D14,2)*1000</f>
        <v>870</v>
      </c>
    </row>
    <row r="15" spans="1:11" x14ac:dyDescent="0.25">
      <c r="A15" s="18">
        <v>14</v>
      </c>
      <c r="B15" s="18" t="s">
        <v>9</v>
      </c>
      <c r="C15" s="18" t="s">
        <v>10</v>
      </c>
      <c r="D15" s="23">
        <v>0.14499999999999999</v>
      </c>
      <c r="E15" s="18" t="s">
        <v>11</v>
      </c>
      <c r="F15" s="19">
        <f>ROUND(D15,3)*1000</f>
        <v>145</v>
      </c>
    </row>
    <row r="16" spans="1:11" x14ac:dyDescent="0.25">
      <c r="A16" s="18">
        <v>15</v>
      </c>
      <c r="B16" s="18" t="s">
        <v>12</v>
      </c>
      <c r="C16" s="18" t="s">
        <v>13</v>
      </c>
      <c r="D16" s="23">
        <v>0.124</v>
      </c>
      <c r="E16" s="18" t="s">
        <v>11</v>
      </c>
      <c r="F16" s="19">
        <f>ROUND(D16,3)*1000</f>
        <v>124</v>
      </c>
    </row>
    <row r="17" spans="1:5" x14ac:dyDescent="0.25">
      <c r="A17" s="18">
        <v>16</v>
      </c>
      <c r="B17" s="18" t="s">
        <v>14</v>
      </c>
      <c r="C17" s="18" t="s">
        <v>15</v>
      </c>
      <c r="D17" s="22">
        <v>9.06</v>
      </c>
      <c r="E17" s="18" t="s">
        <v>16</v>
      </c>
    </row>
    <row r="18" spans="1:5" x14ac:dyDescent="0.25">
      <c r="A18" s="18">
        <v>17</v>
      </c>
      <c r="B18" s="18" t="s">
        <v>17</v>
      </c>
      <c r="C18" s="18" t="s">
        <v>18</v>
      </c>
      <c r="D18" s="22">
        <v>5.18</v>
      </c>
      <c r="E18" s="18" t="s">
        <v>16</v>
      </c>
    </row>
  </sheetData>
  <mergeCells count="2">
    <mergeCell ref="I1:K1"/>
    <mergeCell ref="J2:K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CE2CE-5825-41DB-A0FD-04DB14FC45A0}">
  <dimension ref="A1:G18"/>
  <sheetViews>
    <sheetView workbookViewId="0">
      <selection sqref="A1:E1"/>
    </sheetView>
  </sheetViews>
  <sheetFormatPr defaultRowHeight="13.2" x14ac:dyDescent="0.25"/>
  <cols>
    <col min="1" max="1" width="5.44140625" style="18" customWidth="1"/>
    <col min="2" max="2" width="21.6640625" style="18" customWidth="1"/>
    <col min="3" max="3" width="19.6640625" style="18" customWidth="1"/>
    <col min="4" max="4" width="13.5546875" style="18" customWidth="1"/>
    <col min="5" max="5" width="15" style="18" customWidth="1"/>
    <col min="6" max="6" width="14.6640625" style="18" customWidth="1"/>
    <col min="7" max="16384" width="8.88671875" style="18"/>
  </cols>
  <sheetData>
    <row r="1" spans="1:7" x14ac:dyDescent="0.25">
      <c r="A1" s="16" t="s">
        <v>25</v>
      </c>
      <c r="B1" s="16"/>
      <c r="C1" s="16"/>
      <c r="D1" s="16"/>
      <c r="E1" s="16"/>
    </row>
    <row r="2" spans="1:7" x14ac:dyDescent="0.25">
      <c r="A2" s="16" t="s">
        <v>26</v>
      </c>
      <c r="B2" s="16"/>
      <c r="C2" s="16"/>
      <c r="D2" s="16"/>
      <c r="E2" s="16"/>
    </row>
    <row r="3" spans="1:7" x14ac:dyDescent="0.25">
      <c r="A3" s="17" t="str">
        <f>'[1]Act Att-H'!C7</f>
        <v>Cheyenne Light, Fuel &amp; Power</v>
      </c>
      <c r="B3" s="17"/>
      <c r="C3" s="17"/>
      <c r="D3" s="17"/>
      <c r="E3" s="17"/>
    </row>
    <row r="4" spans="1:7" x14ac:dyDescent="0.25">
      <c r="A4" s="9"/>
      <c r="B4" s="10"/>
      <c r="C4" s="11"/>
      <c r="D4" s="12" t="s">
        <v>20</v>
      </c>
      <c r="E4" s="12"/>
    </row>
    <row r="5" spans="1:7" x14ac:dyDescent="0.25">
      <c r="A5" s="10"/>
      <c r="B5" s="10"/>
      <c r="C5" s="11"/>
      <c r="D5" s="13"/>
      <c r="E5" s="10"/>
    </row>
    <row r="11" spans="1:7" x14ac:dyDescent="0.25">
      <c r="A11" s="18">
        <v>27</v>
      </c>
      <c r="B11" s="18" t="s">
        <v>27</v>
      </c>
      <c r="C11" s="19"/>
      <c r="D11" s="19"/>
      <c r="E11" s="19"/>
      <c r="F11" s="20" t="str">
        <f>'CLFP Attachment H Rates'!F11</f>
        <v>MW Rates effective 1/1/2026</v>
      </c>
      <c r="G11" s="21"/>
    </row>
    <row r="12" spans="1:7" x14ac:dyDescent="0.25">
      <c r="A12" s="18">
        <v>28</v>
      </c>
      <c r="B12" s="18" t="s">
        <v>1</v>
      </c>
      <c r="D12" s="22">
        <v>1.89</v>
      </c>
      <c r="E12" s="18" t="s">
        <v>2</v>
      </c>
      <c r="F12" s="22">
        <f>ROUND(D12,2)*1000</f>
        <v>1890</v>
      </c>
    </row>
    <row r="13" spans="1:7" x14ac:dyDescent="0.25">
      <c r="A13" s="18">
        <v>29</v>
      </c>
      <c r="B13" s="18" t="s">
        <v>3</v>
      </c>
      <c r="C13" s="18" t="s">
        <v>4</v>
      </c>
      <c r="D13" s="22">
        <v>0.16</v>
      </c>
      <c r="E13" s="18" t="s">
        <v>5</v>
      </c>
      <c r="F13" s="22">
        <f>ROUND(D13,2)*1000</f>
        <v>160</v>
      </c>
    </row>
    <row r="14" spans="1:7" x14ac:dyDescent="0.25">
      <c r="A14" s="18">
        <v>30</v>
      </c>
      <c r="B14" s="18" t="s">
        <v>6</v>
      </c>
      <c r="C14" s="18" t="s">
        <v>7</v>
      </c>
      <c r="D14" s="22">
        <v>0.04</v>
      </c>
      <c r="E14" s="18" t="s">
        <v>8</v>
      </c>
      <c r="F14" s="22">
        <f>ROUND(D14,2)*1000</f>
        <v>40</v>
      </c>
    </row>
    <row r="15" spans="1:7" x14ac:dyDescent="0.25">
      <c r="A15" s="18">
        <v>31</v>
      </c>
      <c r="B15" s="18" t="s">
        <v>9</v>
      </c>
      <c r="C15" s="18" t="s">
        <v>10</v>
      </c>
      <c r="D15" s="23">
        <v>7.0000000000000001E-3</v>
      </c>
      <c r="E15" s="18" t="s">
        <v>11</v>
      </c>
      <c r="F15" s="22">
        <f>ROUND(D15,3)*1000</f>
        <v>7</v>
      </c>
    </row>
    <row r="16" spans="1:7" x14ac:dyDescent="0.25">
      <c r="A16" s="18">
        <v>32</v>
      </c>
      <c r="B16" s="18" t="s">
        <v>12</v>
      </c>
      <c r="C16" s="18" t="s">
        <v>13</v>
      </c>
      <c r="D16" s="23">
        <v>6.0000000000000001E-3</v>
      </c>
      <c r="E16" s="18" t="s">
        <v>11</v>
      </c>
      <c r="F16" s="22">
        <f>ROUND(D16,3)*1000</f>
        <v>6</v>
      </c>
    </row>
    <row r="17" spans="1:5" x14ac:dyDescent="0.25">
      <c r="A17" s="18">
        <v>33</v>
      </c>
      <c r="B17" s="18" t="s">
        <v>14</v>
      </c>
      <c r="C17" s="18" t="s">
        <v>15</v>
      </c>
      <c r="D17" s="22">
        <v>0.42</v>
      </c>
      <c r="E17" s="18" t="s">
        <v>16</v>
      </c>
    </row>
    <row r="18" spans="1:5" x14ac:dyDescent="0.25">
      <c r="A18" s="18">
        <v>34</v>
      </c>
      <c r="B18" s="18" t="s">
        <v>17</v>
      </c>
      <c r="C18" s="18" t="s">
        <v>18</v>
      </c>
      <c r="D18" s="22">
        <v>0.24</v>
      </c>
      <c r="E18" s="18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171AAD3CEC794897921C5EE6173820" ma:contentTypeVersion="3" ma:contentTypeDescription="Create a new document." ma:contentTypeScope="" ma:versionID="e8b046cf0e43edd670c493d2984fe31b">
  <xsd:schema xmlns:xsd="http://www.w3.org/2001/XMLSchema" xmlns:xs="http://www.w3.org/2001/XMLSchema" xmlns:p="http://schemas.microsoft.com/office/2006/metadata/properties" xmlns:ns2="c0902b96-2003-4344-affa-49d14a4479b7" targetNamespace="http://schemas.microsoft.com/office/2006/metadata/properties" ma:root="true" ma:fieldsID="1c682aafea14b2f84984e8ca14e2f69c" ns2:_="">
    <xsd:import namespace="c0902b96-2003-4344-affa-49d14a4479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02b96-2003-4344-affa-49d14a4479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51E08B-3AFD-4D8B-A031-365E34A18B99}"/>
</file>

<file path=customXml/itemProps2.xml><?xml version="1.0" encoding="utf-8"?>
<ds:datastoreItem xmlns:ds="http://schemas.openxmlformats.org/officeDocument/2006/customXml" ds:itemID="{2EB7F068-1736-4BBB-B132-03BE2E0950B8}"/>
</file>

<file path=customXml/itemProps3.xml><?xml version="1.0" encoding="utf-8"?>
<ds:datastoreItem xmlns:ds="http://schemas.openxmlformats.org/officeDocument/2006/customXml" ds:itemID="{62BD3020-68A1-4410-83C6-35A7EAA598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CLFP Attachment H Rates</vt:lpstr>
      <vt:lpstr>CLFP Schedule 1 Rates</vt:lpstr>
    </vt:vector>
  </TitlesOfParts>
  <Company>Black Hills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Welbig, Jacki</dc:creator>
  <cp:lastModifiedBy>Okouchi, Marie</cp:lastModifiedBy>
  <dcterms:created xsi:type="dcterms:W3CDTF">2020-09-25T13:20:54Z</dcterms:created>
  <dcterms:modified xsi:type="dcterms:W3CDTF">2026-09-29T15:26:22Z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0x0101001B171AAD3CEC794897921C5EE6173820</vt:lpwstr>
  </property>
</Properties>
</file>