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N:\BHSC\BHC\Rates\BHE COE\FERC\Transmission Formula Rate\COE Trans Form Rates 2025\Workpapers\"/>
    </mc:Choice>
  </mc:AlternateContent>
  <xr:revisionPtr revIDLastSave="0" documentId="8_{38AFEB1B-883D-4BB5-9BAC-46F18EF3D617}" xr6:coauthVersionLast="47" xr6:coauthVersionMax="47" xr10:uidLastSave="{00000000-0000-0000-0000-000000000000}"/>
  <bookViews>
    <workbookView xWindow="-108" yWindow="-108" windowWidth="23256" windowHeight="13896" activeTab="1" xr2:uid="{14E2301B-5784-4C67-8451-3FF246D51442}"/>
  </bookViews>
  <sheets>
    <sheet name="PBOP Calculation, Accrual Basis" sheetId="1" r:id="rId1"/>
    <sheet name="PBOP Calculation, Cash Basi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D13" i="2"/>
  <c r="D11" i="2"/>
  <c r="D15" i="1"/>
  <c r="D13" i="1"/>
  <c r="D11" i="1"/>
</calcChain>
</file>

<file path=xl/sharedStrings.xml><?xml version="1.0" encoding="utf-8"?>
<sst xmlns="http://schemas.openxmlformats.org/spreadsheetml/2006/main" count="45" uniqueCount="30">
  <si>
    <t>Black Hills Colorado Electric</t>
  </si>
  <si>
    <t>PBOP Calculation of Expenses (Accrual Basis)</t>
  </si>
  <si>
    <t>As of December  31, 2023</t>
  </si>
  <si>
    <t>Line</t>
  </si>
  <si>
    <t>No.</t>
  </si>
  <si>
    <t>Description</t>
  </si>
  <si>
    <t>Reference</t>
  </si>
  <si>
    <t xml:space="preserve">Amount </t>
  </si>
  <si>
    <t>BHCOE Portion of BHC Retiree Healthcare plan:</t>
  </si>
  <si>
    <t>Utility Holdings</t>
  </si>
  <si>
    <t>Black Hills Services</t>
  </si>
  <si>
    <t>AON Financial Disclosure Information for Retiree Healthcare Plans (as of December 31, 2023) Pg 33</t>
  </si>
  <si>
    <t>Total to allocate</t>
  </si>
  <si>
    <t>Line 2 + Line 3</t>
  </si>
  <si>
    <t>Allocation Factor</t>
  </si>
  <si>
    <t>Based upon the 2023 Cost Allocation Manual</t>
  </si>
  <si>
    <t>Allocated Amount of net Periodic Expense</t>
  </si>
  <si>
    <t>Line 4 x Line 5</t>
  </si>
  <si>
    <t>BHCOE Net Periodic expense</t>
  </si>
  <si>
    <t>AON Financial Disclosure Information for Retiree Healthcare Plans (as of December 31, 2023) Pg 32</t>
  </si>
  <si>
    <t>Total BHCOE Retiree Healthcare costs</t>
  </si>
  <si>
    <t>Line 6 + Line 7</t>
  </si>
  <si>
    <t>PBOP Calculation of Expenses (Cash Basis)</t>
  </si>
  <si>
    <t>AON Financial Disclosure Information for Retiree Healthcare Plans (as of December 31, 2023) Pg 31</t>
  </si>
  <si>
    <t>Allocated Amount of employer contributions</t>
  </si>
  <si>
    <t>BHCOE employer contributions</t>
  </si>
  <si>
    <t>AON Financial Disclosure Information for Retiree Healthcare Plans (as of December 31, 2023) Pg 30</t>
  </si>
  <si>
    <t>BHCOE administrative expenses</t>
  </si>
  <si>
    <t>BHCOE Retiree Healthcare costs</t>
  </si>
  <si>
    <t>Line 6 + Line 7 + Line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</si>
</sst>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imes New Roman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horizontal="right" vertical="center"/>
    </xf>
    <xf numFmtId="37" fontId="3" fillId="2" borderId="0" xfId="0" applyNumberFormat="1" applyFont="1" applyFill="1" applyAlignment="1">
      <alignment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3CDE7-E2B6-4AC0-A587-21BC97E57D68}">
  <dimension ref="A1:D15"/>
  <sheetViews>
    <sheetView workbookViewId="0">
      <selection activeCell="B23" sqref="B23"/>
    </sheetView>
  </sheetViews>
  <sheetFormatPr defaultRowHeight="13.8" x14ac:dyDescent="0.25"/>
  <cols>
    <col min="1" max="1" width="5.77734375" customWidth="1"/>
    <col min="2" max="2" width="40.88671875" bestFit="1" customWidth="1"/>
    <col min="3" max="3" width="84.6640625" bestFit="1" customWidth="1"/>
    <col min="4" max="4" width="9.77734375" bestFit="1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1</v>
      </c>
      <c r="B2" s="1"/>
      <c r="C2" s="1"/>
      <c r="D2" s="1"/>
    </row>
    <row r="3" spans="1:4" x14ac:dyDescent="0.25">
      <c r="A3" s="1" t="s">
        <v>2</v>
      </c>
      <c r="B3" s="1"/>
      <c r="C3" s="1"/>
      <c r="D3" s="1"/>
    </row>
    <row r="4" spans="1:4" x14ac:dyDescent="0.25">
      <c r="A4" s="1"/>
      <c r="B4" s="1"/>
      <c r="C4" s="1"/>
      <c r="D4" s="1"/>
    </row>
    <row r="5" spans="1:4" x14ac:dyDescent="0.25">
      <c r="A5" s="2" t="s">
        <v>3</v>
      </c>
      <c r="B5" s="1"/>
      <c r="C5" s="1"/>
      <c r="D5" s="1"/>
    </row>
    <row r="6" spans="1:4" x14ac:dyDescent="0.25">
      <c r="A6" s="2" t="s">
        <v>4</v>
      </c>
      <c r="B6" s="2" t="s">
        <v>5</v>
      </c>
      <c r="C6" s="2" t="s">
        <v>6</v>
      </c>
      <c r="D6" s="1"/>
    </row>
    <row r="7" spans="1:4" x14ac:dyDescent="0.25">
      <c r="A7" s="1"/>
      <c r="B7" s="1"/>
      <c r="C7" s="1"/>
      <c r="D7" s="2" t="s">
        <v>7</v>
      </c>
    </row>
    <row r="8" spans="1:4" x14ac:dyDescent="0.25">
      <c r="A8" s="8">
        <v>1</v>
      </c>
      <c r="B8" s="3" t="s">
        <v>8</v>
      </c>
      <c r="C8" s="3"/>
      <c r="D8" s="1"/>
    </row>
    <row r="9" spans="1:4" x14ac:dyDescent="0.25">
      <c r="A9" s="8">
        <v>2</v>
      </c>
      <c r="B9" s="3" t="s">
        <v>9</v>
      </c>
      <c r="C9" s="1"/>
      <c r="D9" s="4">
        <v>0</v>
      </c>
    </row>
    <row r="10" spans="1:4" x14ac:dyDescent="0.25">
      <c r="A10" s="8">
        <v>3</v>
      </c>
      <c r="B10" s="3" t="s">
        <v>10</v>
      </c>
      <c r="C10" s="3" t="s">
        <v>11</v>
      </c>
      <c r="D10" s="5">
        <v>1294504</v>
      </c>
    </row>
    <row r="11" spans="1:4" x14ac:dyDescent="0.25">
      <c r="A11" s="8">
        <v>4</v>
      </c>
      <c r="B11" s="3" t="s">
        <v>12</v>
      </c>
      <c r="C11" s="3" t="s">
        <v>13</v>
      </c>
      <c r="D11" s="4">
        <f>SUM(D9:D10)</f>
        <v>1294504</v>
      </c>
    </row>
    <row r="12" spans="1:4" x14ac:dyDescent="0.25">
      <c r="A12" s="8">
        <v>5</v>
      </c>
      <c r="B12" s="3" t="s">
        <v>14</v>
      </c>
      <c r="C12" s="3" t="s">
        <v>15</v>
      </c>
      <c r="D12" s="6">
        <v>0.1181</v>
      </c>
    </row>
    <row r="13" spans="1:4" x14ac:dyDescent="0.25">
      <c r="A13" s="8">
        <v>6</v>
      </c>
      <c r="B13" s="3" t="s">
        <v>16</v>
      </c>
      <c r="C13" s="3" t="s">
        <v>17</v>
      </c>
      <c r="D13" s="4">
        <f>+D11*D12</f>
        <v>152880.92239999998</v>
      </c>
    </row>
    <row r="14" spans="1:4" x14ac:dyDescent="0.25">
      <c r="A14" s="8">
        <v>7</v>
      </c>
      <c r="B14" s="3" t="s">
        <v>18</v>
      </c>
      <c r="C14" s="3" t="s">
        <v>19</v>
      </c>
      <c r="D14" s="5">
        <v>141334</v>
      </c>
    </row>
    <row r="15" spans="1:4" x14ac:dyDescent="0.25">
      <c r="A15" s="8">
        <v>8</v>
      </c>
      <c r="B15" s="3" t="s">
        <v>20</v>
      </c>
      <c r="C15" s="3" t="s">
        <v>21</v>
      </c>
      <c r="D15" s="7">
        <f>SUM(D13:D14)</f>
        <v>294214.92239999998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67B0A-BFC5-4914-9F15-43BC125B2AAD}">
  <dimension ref="A1:D16"/>
  <sheetViews>
    <sheetView tabSelected="1" workbookViewId="0">
      <selection activeCell="C30" sqref="C30"/>
    </sheetView>
  </sheetViews>
  <sheetFormatPr defaultRowHeight="13.8" x14ac:dyDescent="0.25"/>
  <cols>
    <col min="1" max="1" width="5.77734375" customWidth="1"/>
    <col min="2" max="2" width="40.88671875" bestFit="1" customWidth="1"/>
    <col min="3" max="3" width="84.6640625" bestFit="1" customWidth="1"/>
    <col min="4" max="4" width="9.77734375" bestFit="1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22</v>
      </c>
      <c r="B2" s="1"/>
      <c r="C2" s="1"/>
      <c r="D2" s="1"/>
    </row>
    <row r="3" spans="1:4" x14ac:dyDescent="0.25">
      <c r="A3" s="1" t="s">
        <v>2</v>
      </c>
      <c r="B3" s="1"/>
      <c r="C3" s="1"/>
      <c r="D3" s="1"/>
    </row>
    <row r="4" spans="1:4" x14ac:dyDescent="0.25">
      <c r="A4" s="1"/>
      <c r="B4" s="1"/>
      <c r="C4" s="1"/>
      <c r="D4" s="1"/>
    </row>
    <row r="5" spans="1:4" x14ac:dyDescent="0.25">
      <c r="A5" s="2" t="s">
        <v>3</v>
      </c>
      <c r="B5" s="1"/>
      <c r="C5" s="1"/>
      <c r="D5" s="1"/>
    </row>
    <row r="6" spans="1:4" x14ac:dyDescent="0.25">
      <c r="A6" s="2" t="s">
        <v>4</v>
      </c>
      <c r="B6" s="2" t="s">
        <v>5</v>
      </c>
      <c r="C6" s="2" t="s">
        <v>6</v>
      </c>
      <c r="D6" s="1"/>
    </row>
    <row r="7" spans="1:4" x14ac:dyDescent="0.25">
      <c r="A7" s="1"/>
      <c r="B7" s="1"/>
      <c r="C7" s="1"/>
      <c r="D7" s="2" t="s">
        <v>7</v>
      </c>
    </row>
    <row r="8" spans="1:4" x14ac:dyDescent="0.25">
      <c r="A8" s="8">
        <v>1</v>
      </c>
      <c r="B8" s="3" t="s">
        <v>8</v>
      </c>
      <c r="C8" s="3"/>
      <c r="D8" s="1"/>
    </row>
    <row r="9" spans="1:4" x14ac:dyDescent="0.25">
      <c r="A9" s="8">
        <v>2</v>
      </c>
      <c r="B9" s="3" t="s">
        <v>9</v>
      </c>
      <c r="C9" s="1"/>
      <c r="D9" s="4">
        <v>0</v>
      </c>
    </row>
    <row r="10" spans="1:4" x14ac:dyDescent="0.25">
      <c r="A10" s="8">
        <v>3</v>
      </c>
      <c r="B10" s="3" t="s">
        <v>10</v>
      </c>
      <c r="C10" s="3" t="s">
        <v>23</v>
      </c>
      <c r="D10" s="5">
        <v>1442070</v>
      </c>
    </row>
    <row r="11" spans="1:4" x14ac:dyDescent="0.25">
      <c r="A11" s="8">
        <v>4</v>
      </c>
      <c r="B11" s="3" t="s">
        <v>12</v>
      </c>
      <c r="C11" s="3" t="s">
        <v>13</v>
      </c>
      <c r="D11" s="4">
        <f>SUM(D9:D10)</f>
        <v>1442070</v>
      </c>
    </row>
    <row r="12" spans="1:4" x14ac:dyDescent="0.25">
      <c r="A12" s="8">
        <v>5</v>
      </c>
      <c r="B12" s="3" t="s">
        <v>14</v>
      </c>
      <c r="C12" s="3" t="s">
        <v>15</v>
      </c>
      <c r="D12" s="6">
        <v>0.1181</v>
      </c>
    </row>
    <row r="13" spans="1:4" x14ac:dyDescent="0.25">
      <c r="A13" s="8">
        <v>6</v>
      </c>
      <c r="B13" s="3" t="s">
        <v>24</v>
      </c>
      <c r="C13" s="3" t="s">
        <v>17</v>
      </c>
      <c r="D13" s="4">
        <f>+D11*D12</f>
        <v>170308.467</v>
      </c>
    </row>
    <row r="14" spans="1:4" x14ac:dyDescent="0.25">
      <c r="A14" s="8">
        <v>7</v>
      </c>
      <c r="B14" s="3" t="s">
        <v>25</v>
      </c>
      <c r="C14" s="3" t="s">
        <v>26</v>
      </c>
      <c r="D14" s="4">
        <v>376051</v>
      </c>
    </row>
    <row r="15" spans="1:4" x14ac:dyDescent="0.25">
      <c r="A15" s="8">
        <v>8</v>
      </c>
      <c r="B15" s="3" t="s">
        <v>27</v>
      </c>
      <c r="C15" s="3"/>
      <c r="D15" s="5">
        <v>10288.600000000002</v>
      </c>
    </row>
    <row r="16" spans="1:4" x14ac:dyDescent="0.25">
      <c r="A16" s="8">
        <v>9</v>
      </c>
      <c r="B16" s="3" t="s">
        <v>28</v>
      </c>
      <c r="C16" s="3" t="s">
        <v>29</v>
      </c>
      <c r="D16" s="7">
        <f>SUM(D13:D15)</f>
        <v>556648.06699999992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PBOP Calculation, Accrual Basis</vt:lpstr>
      <vt:lpstr>PBOP Calculation, Cash Basis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Henry</dc:creator>
  <cp:lastModifiedBy>Lever, Henry</cp:lastModifiedBy>
  <dcterms:created xsi:type="dcterms:W3CDTF">2024-08-26T18:18:57Z</dcterms:created>
  <dcterms:modified xsi:type="dcterms:W3CDTF">2024-08-26T18:21:57Z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