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 Combined Gas - NEW\Reports and Filings\Rate Trend Report\2025\"/>
    </mc:Choice>
  </mc:AlternateContent>
  <xr:revisionPtr revIDLastSave="0" documentId="13_ncr:1_{DD737E08-7011-4607-A9C0-6FE16D30140B}" xr6:coauthVersionLast="47" xr6:coauthVersionMax="47" xr10:uidLastSave="{00000000-0000-0000-0000-000000000000}"/>
  <bookViews>
    <workbookView xWindow="28680" yWindow="1530" windowWidth="29040" windowHeight="15720" tabRatio="760" xr2:uid="{DD6E9047-BC03-45B3-92E2-51BEE1A7A20D}"/>
  </bookViews>
  <sheets>
    <sheet name="Eastern - RA1" sheetId="15" r:id="rId1"/>
    <sheet name="Western - RA1" sheetId="16" r:id="rId2"/>
    <sheet name="Western Slope w. Storage - RA1" sheetId="17" state="hidden" r:id="rId3"/>
    <sheet name="Eastern - RA2 (Central)" sheetId="19" r:id="rId4"/>
    <sheet name="Eastern - RA2" sheetId="21" r:id="rId5"/>
    <sheet name="Western - RA2" sheetId="25" r:id="rId6"/>
    <sheet name="Eastern - RA3" sheetId="2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1" i="24" l="1"/>
  <c r="AA61" i="24"/>
  <c r="Z61" i="24"/>
  <c r="Y61" i="24"/>
  <c r="X61" i="24"/>
  <c r="AC61" i="24" s="1"/>
  <c r="W61" i="24"/>
  <c r="V61" i="24"/>
  <c r="R61" i="24"/>
  <c r="Q61" i="24"/>
  <c r="AD61" i="24" s="1"/>
  <c r="AD60" i="24"/>
  <c r="AE60" i="24" s="1"/>
  <c r="AC60" i="24"/>
  <c r="AB60" i="24"/>
  <c r="AA60" i="24"/>
  <c r="Z60" i="24"/>
  <c r="Y60" i="24"/>
  <c r="X60" i="24"/>
  <c r="W60" i="24"/>
  <c r="V60" i="24"/>
  <c r="R60" i="24"/>
  <c r="Q60" i="24"/>
  <c r="AD57" i="24"/>
  <c r="AB57" i="24"/>
  <c r="AA57" i="24"/>
  <c r="Z57" i="24"/>
  <c r="Y57" i="24"/>
  <c r="X57" i="24"/>
  <c r="W57" i="24"/>
  <c r="V57" i="24"/>
  <c r="AC57" i="24" s="1"/>
  <c r="AE57" i="24" s="1"/>
  <c r="R57" i="24"/>
  <c r="Q57" i="24"/>
  <c r="AD56" i="24"/>
  <c r="AB56" i="24"/>
  <c r="AA56" i="24"/>
  <c r="Z56" i="24"/>
  <c r="Y56" i="24"/>
  <c r="X56" i="24"/>
  <c r="W56" i="24"/>
  <c r="V56" i="24"/>
  <c r="AC56" i="24" s="1"/>
  <c r="AE56" i="24" s="1"/>
  <c r="R56" i="24"/>
  <c r="Q56" i="24"/>
  <c r="AD61" i="25"/>
  <c r="AB61" i="25"/>
  <c r="AA61" i="25"/>
  <c r="Z61" i="25"/>
  <c r="Y61" i="25"/>
  <c r="X61" i="25"/>
  <c r="W61" i="25"/>
  <c r="V61" i="25"/>
  <c r="R61" i="25"/>
  <c r="Q61" i="25"/>
  <c r="AD60" i="25"/>
  <c r="AB60" i="25"/>
  <c r="AA60" i="25"/>
  <c r="Z60" i="25"/>
  <c r="Y60" i="25"/>
  <c r="X60" i="25"/>
  <c r="W60" i="25"/>
  <c r="V60" i="25"/>
  <c r="R60" i="25"/>
  <c r="Q60" i="25"/>
  <c r="AD57" i="25"/>
  <c r="AB57" i="25"/>
  <c r="AA57" i="25"/>
  <c r="Z57" i="25"/>
  <c r="Y57" i="25"/>
  <c r="X57" i="25"/>
  <c r="W57" i="25"/>
  <c r="V57" i="25"/>
  <c r="R57" i="25"/>
  <c r="Q57" i="25"/>
  <c r="AD56" i="25"/>
  <c r="AB56" i="25"/>
  <c r="AA56" i="25"/>
  <c r="Z56" i="25"/>
  <c r="Y56" i="25"/>
  <c r="X56" i="25"/>
  <c r="W56" i="25"/>
  <c r="V56" i="25"/>
  <c r="R56" i="25"/>
  <c r="Q56" i="25"/>
  <c r="AB61" i="21"/>
  <c r="AA61" i="21"/>
  <c r="Z61" i="21"/>
  <c r="Y61" i="21"/>
  <c r="X61" i="21"/>
  <c r="W61" i="21"/>
  <c r="V61" i="21"/>
  <c r="R61" i="21"/>
  <c r="Q61" i="21"/>
  <c r="AD61" i="21" s="1"/>
  <c r="AD60" i="21"/>
  <c r="AC60" i="21"/>
  <c r="AE60" i="21" s="1"/>
  <c r="AB60" i="21"/>
  <c r="AA60" i="21"/>
  <c r="Z60" i="21"/>
  <c r="Y60" i="21"/>
  <c r="X60" i="21"/>
  <c r="W60" i="21"/>
  <c r="V60" i="21"/>
  <c r="R60" i="21"/>
  <c r="Q60" i="21"/>
  <c r="AD57" i="21"/>
  <c r="AB57" i="21"/>
  <c r="AA57" i="21"/>
  <c r="Z57" i="21"/>
  <c r="Y57" i="21"/>
  <c r="X57" i="21"/>
  <c r="W57" i="21"/>
  <c r="V57" i="21"/>
  <c r="R57" i="21"/>
  <c r="Q57" i="21"/>
  <c r="AD56" i="21"/>
  <c r="AB56" i="21"/>
  <c r="AA56" i="21"/>
  <c r="Z56" i="21"/>
  <c r="Y56" i="21"/>
  <c r="X56" i="21"/>
  <c r="W56" i="21"/>
  <c r="V56" i="21"/>
  <c r="R56" i="21"/>
  <c r="Q56" i="21"/>
  <c r="AB61" i="19"/>
  <c r="AA61" i="19"/>
  <c r="Z61" i="19"/>
  <c r="Y61" i="19"/>
  <c r="X61" i="19"/>
  <c r="W61" i="19"/>
  <c r="V61" i="19"/>
  <c r="R61" i="19"/>
  <c r="Q61" i="19"/>
  <c r="AD61" i="19" s="1"/>
  <c r="AB60" i="19"/>
  <c r="AA60" i="19"/>
  <c r="Z60" i="19"/>
  <c r="Y60" i="19"/>
  <c r="X60" i="19"/>
  <c r="W60" i="19"/>
  <c r="V60" i="19"/>
  <c r="AC60" i="19" s="1"/>
  <c r="R60" i="19"/>
  <c r="Q60" i="19"/>
  <c r="AD60" i="19" s="1"/>
  <c r="AD57" i="19"/>
  <c r="AB57" i="19"/>
  <c r="AC57" i="19" s="1"/>
  <c r="AE57" i="19" s="1"/>
  <c r="AA57" i="19"/>
  <c r="Z57" i="19"/>
  <c r="Y57" i="19"/>
  <c r="X57" i="19"/>
  <c r="W57" i="19"/>
  <c r="V57" i="19"/>
  <c r="R57" i="19"/>
  <c r="Q57" i="19"/>
  <c r="AD56" i="19"/>
  <c r="AB56" i="19"/>
  <c r="AC56" i="19" s="1"/>
  <c r="AE56" i="19" s="1"/>
  <c r="AA56" i="19"/>
  <c r="Z56" i="19"/>
  <c r="Y56" i="19"/>
  <c r="X56" i="19"/>
  <c r="W56" i="19"/>
  <c r="V56" i="19"/>
  <c r="R56" i="19"/>
  <c r="Q56" i="19"/>
  <c r="AE61" i="24" l="1"/>
  <c r="AC61" i="25"/>
  <c r="AE61" i="25" s="1"/>
  <c r="AC60" i="25"/>
  <c r="AE60" i="25" s="1"/>
  <c r="AC57" i="25"/>
  <c r="AE57" i="25" s="1"/>
  <c r="AC56" i="25"/>
  <c r="AE56" i="25" s="1"/>
  <c r="AC61" i="21"/>
  <c r="AE61" i="21" s="1"/>
  <c r="AC57" i="21"/>
  <c r="AE57" i="21" s="1"/>
  <c r="AC56" i="21"/>
  <c r="AE56" i="21" s="1"/>
  <c r="AC61" i="19"/>
  <c r="AE61" i="19"/>
  <c r="AE60" i="19"/>
  <c r="AE110" i="16"/>
  <c r="AD110" i="16"/>
  <c r="AC110" i="16"/>
  <c r="AA110" i="16"/>
  <c r="Z110" i="16"/>
  <c r="Y110" i="16"/>
  <c r="X110" i="16"/>
  <c r="W110" i="16"/>
  <c r="V110" i="16"/>
  <c r="R110" i="16"/>
  <c r="Q110" i="16"/>
  <c r="AD109" i="16"/>
  <c r="AA109" i="16"/>
  <c r="AC109" i="16" s="1"/>
  <c r="AE109" i="16" s="1"/>
  <c r="Z109" i="16"/>
  <c r="Y109" i="16"/>
  <c r="X109" i="16"/>
  <c r="W109" i="16"/>
  <c r="V109" i="16"/>
  <c r="R109" i="16"/>
  <c r="Q109" i="16"/>
  <c r="AD57" i="15" l="1"/>
  <c r="AC57" i="15"/>
  <c r="AE57" i="15" s="1"/>
  <c r="AA57" i="15"/>
  <c r="Z57" i="15"/>
  <c r="Y57" i="15"/>
  <c r="X57" i="15"/>
  <c r="W57" i="15"/>
  <c r="V57" i="15"/>
  <c r="R57" i="15"/>
  <c r="Q57" i="15"/>
  <c r="AD56" i="15"/>
  <c r="AA56" i="15"/>
  <c r="AC56" i="15" s="1"/>
  <c r="AE56" i="15" s="1"/>
  <c r="Z56" i="15"/>
  <c r="Y56" i="15"/>
  <c r="X56" i="15"/>
  <c r="W56" i="15"/>
  <c r="V56" i="15"/>
  <c r="R56" i="15"/>
  <c r="Q56" i="15"/>
  <c r="AA114" i="16"/>
  <c r="Z114" i="16"/>
  <c r="Y114" i="16"/>
  <c r="X114" i="16"/>
  <c r="W114" i="16"/>
  <c r="V114" i="16"/>
  <c r="R114" i="16"/>
  <c r="Q114" i="16"/>
  <c r="AD114" i="16" s="1"/>
  <c r="AA113" i="16"/>
  <c r="Z113" i="16"/>
  <c r="Y113" i="16"/>
  <c r="X113" i="16"/>
  <c r="W113" i="16"/>
  <c r="V113" i="16"/>
  <c r="AC113" i="16" s="1"/>
  <c r="R113" i="16"/>
  <c r="Q113" i="16"/>
  <c r="AD113" i="16" s="1"/>
  <c r="AD61" i="15"/>
  <c r="AA61" i="15"/>
  <c r="Z61" i="15"/>
  <c r="Y61" i="15"/>
  <c r="X61" i="15"/>
  <c r="W61" i="15"/>
  <c r="V61" i="15"/>
  <c r="R61" i="15"/>
  <c r="Q61" i="15"/>
  <c r="AC114" i="16" l="1"/>
  <c r="AE114" i="16" s="1"/>
  <c r="AE113" i="16"/>
  <c r="AC61" i="15"/>
  <c r="AE61" i="15" s="1"/>
  <c r="AA60" i="15" l="1"/>
  <c r="Z60" i="15"/>
  <c r="Y60" i="15"/>
  <c r="X60" i="15"/>
  <c r="W60" i="15"/>
  <c r="V60" i="15"/>
  <c r="AC60" i="15" s="1"/>
  <c r="R60" i="15"/>
  <c r="Q60" i="15"/>
  <c r="AD60" i="15" s="1"/>
  <c r="AB59" i="25"/>
  <c r="AA59" i="25"/>
  <c r="Z59" i="25"/>
  <c r="Y59" i="25"/>
  <c r="X59" i="25"/>
  <c r="W59" i="25"/>
  <c r="V59" i="25"/>
  <c r="R59" i="25"/>
  <c r="Q59" i="25"/>
  <c r="AD59" i="25" s="1"/>
  <c r="AB58" i="25"/>
  <c r="AA58" i="25"/>
  <c r="Z58" i="25"/>
  <c r="Y58" i="25"/>
  <c r="X58" i="25"/>
  <c r="W58" i="25"/>
  <c r="V58" i="25"/>
  <c r="R58" i="25"/>
  <c r="Q58" i="25"/>
  <c r="AD58" i="25" s="1"/>
  <c r="AB55" i="25"/>
  <c r="AA55" i="25"/>
  <c r="Z55" i="25"/>
  <c r="Y55" i="25"/>
  <c r="X55" i="25"/>
  <c r="W55" i="25"/>
  <c r="V55" i="25"/>
  <c r="AC55" i="25" s="1"/>
  <c r="AE55" i="25" s="1"/>
  <c r="R55" i="25"/>
  <c r="Q55" i="25"/>
  <c r="AD55" i="25" s="1"/>
  <c r="AB54" i="25"/>
  <c r="AA54" i="25"/>
  <c r="Z54" i="25"/>
  <c r="Y54" i="25"/>
  <c r="X54" i="25"/>
  <c r="W54" i="25"/>
  <c r="V54" i="25"/>
  <c r="AC54" i="25" s="1"/>
  <c r="R54" i="25"/>
  <c r="Q54" i="25"/>
  <c r="AD54" i="25" s="1"/>
  <c r="AB53" i="25"/>
  <c r="AA53" i="25"/>
  <c r="Z53" i="25"/>
  <c r="Y53" i="25"/>
  <c r="X53" i="25"/>
  <c r="W53" i="25"/>
  <c r="V53" i="25"/>
  <c r="R53" i="25"/>
  <c r="Q53" i="25"/>
  <c r="AD53" i="25" s="1"/>
  <c r="AB52" i="25"/>
  <c r="AA52" i="25"/>
  <c r="Z52" i="25"/>
  <c r="Y52" i="25"/>
  <c r="X52" i="25"/>
  <c r="W52" i="25"/>
  <c r="V52" i="25"/>
  <c r="R52" i="25"/>
  <c r="Q52" i="25"/>
  <c r="AD52" i="25" s="1"/>
  <c r="AB51" i="25"/>
  <c r="AA51" i="25"/>
  <c r="Z51" i="25"/>
  <c r="Y51" i="25"/>
  <c r="X51" i="25"/>
  <c r="W51" i="25"/>
  <c r="V51" i="25"/>
  <c r="AC51" i="25" s="1"/>
  <c r="AE51" i="25" s="1"/>
  <c r="R51" i="25"/>
  <c r="Q51" i="25"/>
  <c r="AD51" i="25" s="1"/>
  <c r="AB50" i="25"/>
  <c r="AA50" i="25"/>
  <c r="Z50" i="25"/>
  <c r="Y50" i="25"/>
  <c r="X50" i="25"/>
  <c r="W50" i="25"/>
  <c r="V50" i="25"/>
  <c r="AC50" i="25" s="1"/>
  <c r="R50" i="25"/>
  <c r="Q50" i="25"/>
  <c r="AD50" i="25" s="1"/>
  <c r="AB49" i="25"/>
  <c r="AA49" i="25"/>
  <c r="Z49" i="25"/>
  <c r="Y49" i="25"/>
  <c r="X49" i="25"/>
  <c r="W49" i="25"/>
  <c r="V49" i="25"/>
  <c r="R49" i="25"/>
  <c r="Q49" i="25"/>
  <c r="AD49" i="25" s="1"/>
  <c r="AB48" i="25"/>
  <c r="AA48" i="25"/>
  <c r="Z48" i="25"/>
  <c r="Y48" i="25"/>
  <c r="X48" i="25"/>
  <c r="W48" i="25"/>
  <c r="V48" i="25"/>
  <c r="R48" i="25"/>
  <c r="Q48" i="25"/>
  <c r="AD48" i="25" s="1"/>
  <c r="AB47" i="25"/>
  <c r="AA47" i="25"/>
  <c r="Z47" i="25"/>
  <c r="Y47" i="25"/>
  <c r="X47" i="25"/>
  <c r="W47" i="25"/>
  <c r="V47" i="25"/>
  <c r="AC47" i="25" s="1"/>
  <c r="AE47" i="25" s="1"/>
  <c r="R47" i="25"/>
  <c r="Q47" i="25"/>
  <c r="AD47" i="25" s="1"/>
  <c r="AB46" i="25"/>
  <c r="AA46" i="25"/>
  <c r="Z46" i="25"/>
  <c r="Y46" i="25"/>
  <c r="X46" i="25"/>
  <c r="W46" i="25"/>
  <c r="V46" i="25"/>
  <c r="AC46" i="25" s="1"/>
  <c r="R46" i="25"/>
  <c r="Q46" i="25"/>
  <c r="AD46" i="25" s="1"/>
  <c r="AB45" i="25"/>
  <c r="AA45" i="25"/>
  <c r="Z45" i="25"/>
  <c r="Y45" i="25"/>
  <c r="X45" i="25"/>
  <c r="W45" i="25"/>
  <c r="V45" i="25"/>
  <c r="R45" i="25"/>
  <c r="Q45" i="25"/>
  <c r="AD45" i="25" s="1"/>
  <c r="AB44" i="25"/>
  <c r="AA44" i="25"/>
  <c r="Z44" i="25"/>
  <c r="Y44" i="25"/>
  <c r="X44" i="25"/>
  <c r="W44" i="25"/>
  <c r="V44" i="25"/>
  <c r="R44" i="25"/>
  <c r="Q44" i="25"/>
  <c r="AD44" i="25" s="1"/>
  <c r="AB43" i="25"/>
  <c r="AA43" i="25"/>
  <c r="Z43" i="25"/>
  <c r="Y43" i="25"/>
  <c r="X43" i="25"/>
  <c r="W43" i="25"/>
  <c r="V43" i="25"/>
  <c r="AC43" i="25" s="1"/>
  <c r="AE43" i="25" s="1"/>
  <c r="R43" i="25"/>
  <c r="Q43" i="25"/>
  <c r="AD43" i="25" s="1"/>
  <c r="AB42" i="25"/>
  <c r="AA42" i="25"/>
  <c r="Z42" i="25"/>
  <c r="Y42" i="25"/>
  <c r="X42" i="25"/>
  <c r="W42" i="25"/>
  <c r="V42" i="25"/>
  <c r="AC42" i="25" s="1"/>
  <c r="R42" i="25"/>
  <c r="Q42" i="25"/>
  <c r="AD42" i="25" s="1"/>
  <c r="AB41" i="25"/>
  <c r="AA41" i="25"/>
  <c r="Z41" i="25"/>
  <c r="Y41" i="25"/>
  <c r="X41" i="25"/>
  <c r="W41" i="25"/>
  <c r="V41" i="25"/>
  <c r="R41" i="25"/>
  <c r="Q41" i="25"/>
  <c r="AD41" i="25" s="1"/>
  <c r="AB40" i="25"/>
  <c r="AA40" i="25"/>
  <c r="Z40" i="25"/>
  <c r="Y40" i="25"/>
  <c r="X40" i="25"/>
  <c r="W40" i="25"/>
  <c r="V40" i="25"/>
  <c r="R40" i="25"/>
  <c r="Q40" i="25"/>
  <c r="AD40" i="25" s="1"/>
  <c r="AB39" i="25"/>
  <c r="AA39" i="25"/>
  <c r="Z39" i="25"/>
  <c r="Y39" i="25"/>
  <c r="X39" i="25"/>
  <c r="W39" i="25"/>
  <c r="V39" i="25"/>
  <c r="AC39" i="25" s="1"/>
  <c r="AE39" i="25" s="1"/>
  <c r="R39" i="25"/>
  <c r="Q39" i="25"/>
  <c r="AD39" i="25" s="1"/>
  <c r="AB38" i="25"/>
  <c r="AA38" i="25"/>
  <c r="Z38" i="25"/>
  <c r="Y38" i="25"/>
  <c r="X38" i="25"/>
  <c r="W38" i="25"/>
  <c r="V38" i="25"/>
  <c r="AC38" i="25" s="1"/>
  <c r="R38" i="25"/>
  <c r="Q38" i="25"/>
  <c r="AD38" i="25" s="1"/>
  <c r="AB37" i="25"/>
  <c r="AA37" i="25"/>
  <c r="Z37" i="25"/>
  <c r="Y37" i="25"/>
  <c r="X37" i="25"/>
  <c r="W37" i="25"/>
  <c r="V37" i="25"/>
  <c r="R37" i="25"/>
  <c r="Q37" i="25"/>
  <c r="AD37" i="25" s="1"/>
  <c r="AB36" i="25"/>
  <c r="AA36" i="25"/>
  <c r="Z36" i="25"/>
  <c r="Y36" i="25"/>
  <c r="X36" i="25"/>
  <c r="W36" i="25"/>
  <c r="V36" i="25"/>
  <c r="R36" i="25"/>
  <c r="Q36" i="25"/>
  <c r="AD36" i="25" s="1"/>
  <c r="AB35" i="25"/>
  <c r="AA35" i="25"/>
  <c r="Z35" i="25"/>
  <c r="Y35" i="25"/>
  <c r="X35" i="25"/>
  <c r="W35" i="25"/>
  <c r="V35" i="25"/>
  <c r="AC35" i="25" s="1"/>
  <c r="AE35" i="25" s="1"/>
  <c r="R35" i="25"/>
  <c r="Q35" i="25"/>
  <c r="AD35" i="25" s="1"/>
  <c r="AB34" i="25"/>
  <c r="AA34" i="25"/>
  <c r="Z34" i="25"/>
  <c r="Y34" i="25"/>
  <c r="X34" i="25"/>
  <c r="W34" i="25"/>
  <c r="V34" i="25"/>
  <c r="R34" i="25"/>
  <c r="Q34" i="25"/>
  <c r="AD34" i="25" s="1"/>
  <c r="AB33" i="25"/>
  <c r="AA33" i="25"/>
  <c r="Z33" i="25"/>
  <c r="Y33" i="25"/>
  <c r="X33" i="25"/>
  <c r="W33" i="25"/>
  <c r="V33" i="25"/>
  <c r="R33" i="25"/>
  <c r="Q33" i="25"/>
  <c r="AD33" i="25" s="1"/>
  <c r="AB32" i="25"/>
  <c r="AA32" i="25"/>
  <c r="Z32" i="25"/>
  <c r="Y32" i="25"/>
  <c r="X32" i="25"/>
  <c r="W32" i="25"/>
  <c r="V32" i="25"/>
  <c r="R32" i="25"/>
  <c r="Q32" i="25"/>
  <c r="AD32" i="25" s="1"/>
  <c r="AB31" i="25"/>
  <c r="AA31" i="25"/>
  <c r="Z31" i="25"/>
  <c r="Y31" i="25"/>
  <c r="X31" i="25"/>
  <c r="W31" i="25"/>
  <c r="V31" i="25"/>
  <c r="AC31" i="25" s="1"/>
  <c r="AE31" i="25" s="1"/>
  <c r="R31" i="25"/>
  <c r="Q31" i="25"/>
  <c r="AD31" i="25" s="1"/>
  <c r="AB30" i="25"/>
  <c r="AA30" i="25"/>
  <c r="Z30" i="25"/>
  <c r="Y30" i="25"/>
  <c r="X30" i="25"/>
  <c r="W30" i="25"/>
  <c r="V30" i="25"/>
  <c r="AC30" i="25" s="1"/>
  <c r="R30" i="25"/>
  <c r="Q30" i="25"/>
  <c r="AD30" i="25" s="1"/>
  <c r="AB29" i="25"/>
  <c r="AA29" i="25"/>
  <c r="Z29" i="25"/>
  <c r="Y29" i="25"/>
  <c r="X29" i="25"/>
  <c r="W29" i="25"/>
  <c r="V29" i="25"/>
  <c r="R29" i="25"/>
  <c r="Q29" i="25"/>
  <c r="AD29" i="25" s="1"/>
  <c r="AD28" i="25"/>
  <c r="AB28" i="25"/>
  <c r="AA28" i="25"/>
  <c r="Z28" i="25"/>
  <c r="Y28" i="25"/>
  <c r="X28" i="25"/>
  <c r="W28" i="25"/>
  <c r="V28" i="25"/>
  <c r="R28" i="25"/>
  <c r="Q28" i="25"/>
  <c r="AB27" i="25"/>
  <c r="AA27" i="25"/>
  <c r="Z27" i="25"/>
  <c r="Y27" i="25"/>
  <c r="X27" i="25"/>
  <c r="W27" i="25"/>
  <c r="V27" i="25"/>
  <c r="R27" i="25"/>
  <c r="Q27" i="25"/>
  <c r="AD27" i="25" s="1"/>
  <c r="AD26" i="25"/>
  <c r="AB26" i="25"/>
  <c r="AA26" i="25"/>
  <c r="Z26" i="25"/>
  <c r="Y26" i="25"/>
  <c r="X26" i="25"/>
  <c r="W26" i="25"/>
  <c r="V26" i="25"/>
  <c r="R26" i="25"/>
  <c r="Q26" i="25"/>
  <c r="AB25" i="25"/>
  <c r="AA25" i="25"/>
  <c r="Z25" i="25"/>
  <c r="Y25" i="25"/>
  <c r="X25" i="25"/>
  <c r="W25" i="25"/>
  <c r="V25" i="25"/>
  <c r="R25" i="25"/>
  <c r="Q25" i="25"/>
  <c r="AD25" i="25" s="1"/>
  <c r="AD24" i="25"/>
  <c r="AB24" i="25"/>
  <c r="AA24" i="25"/>
  <c r="Z24" i="25"/>
  <c r="Y24" i="25"/>
  <c r="X24" i="25"/>
  <c r="W24" i="25"/>
  <c r="V24" i="25"/>
  <c r="R24" i="25"/>
  <c r="Q24" i="25"/>
  <c r="AD23" i="25"/>
  <c r="AB23" i="25"/>
  <c r="AA23" i="25"/>
  <c r="Z23" i="25"/>
  <c r="Y23" i="25"/>
  <c r="X23" i="25"/>
  <c r="W23" i="25"/>
  <c r="V23" i="25"/>
  <c r="R23" i="25"/>
  <c r="Q23" i="25"/>
  <c r="AB22" i="25"/>
  <c r="AA22" i="25"/>
  <c r="Z22" i="25"/>
  <c r="Y22" i="25"/>
  <c r="X22" i="25"/>
  <c r="W22" i="25"/>
  <c r="V22" i="25"/>
  <c r="R22" i="25"/>
  <c r="Q22" i="25"/>
  <c r="AD22" i="25" s="1"/>
  <c r="AB21" i="25"/>
  <c r="AA21" i="25"/>
  <c r="Z21" i="25"/>
  <c r="Y21" i="25"/>
  <c r="X21" i="25"/>
  <c r="W21" i="25"/>
  <c r="V21" i="25"/>
  <c r="AC21" i="25" s="1"/>
  <c r="R21" i="25"/>
  <c r="Q21" i="25"/>
  <c r="AD21" i="25" s="1"/>
  <c r="AB20" i="25"/>
  <c r="AA20" i="25"/>
  <c r="Z20" i="25"/>
  <c r="Y20" i="25"/>
  <c r="X20" i="25"/>
  <c r="W20" i="25"/>
  <c r="V20" i="25"/>
  <c r="AC20" i="25" s="1"/>
  <c r="R20" i="25"/>
  <c r="Q20" i="25"/>
  <c r="AD20" i="25" s="1"/>
  <c r="AD19" i="25"/>
  <c r="AB19" i="25"/>
  <c r="AA19" i="25"/>
  <c r="Z19" i="25"/>
  <c r="Y19" i="25"/>
  <c r="X19" i="25"/>
  <c r="W19" i="25"/>
  <c r="V19" i="25"/>
  <c r="R19" i="25"/>
  <c r="Q19" i="25"/>
  <c r="AD18" i="25"/>
  <c r="AB18" i="25"/>
  <c r="AA18" i="25"/>
  <c r="Z18" i="25"/>
  <c r="Y18" i="25"/>
  <c r="X18" i="25"/>
  <c r="W18" i="25"/>
  <c r="V18" i="25"/>
  <c r="R18" i="25"/>
  <c r="Q18" i="25"/>
  <c r="AD17" i="25"/>
  <c r="AB17" i="25"/>
  <c r="AA17" i="25"/>
  <c r="Z17" i="25"/>
  <c r="Y17" i="25"/>
  <c r="X17" i="25"/>
  <c r="W17" i="25"/>
  <c r="V17" i="25"/>
  <c r="R17" i="25"/>
  <c r="Q17" i="25"/>
  <c r="AD16" i="25"/>
  <c r="AB16" i="25"/>
  <c r="AA16" i="25"/>
  <c r="Z16" i="25"/>
  <c r="Y16" i="25"/>
  <c r="X16" i="25"/>
  <c r="W16" i="25"/>
  <c r="V16" i="25"/>
  <c r="R16" i="25"/>
  <c r="Q16" i="25"/>
  <c r="AB15" i="25"/>
  <c r="AA15" i="25"/>
  <c r="Z15" i="25"/>
  <c r="Y15" i="25"/>
  <c r="X15" i="25"/>
  <c r="W15" i="25"/>
  <c r="V15" i="25"/>
  <c r="R15" i="25"/>
  <c r="Q15" i="25"/>
  <c r="AD15" i="25" s="1"/>
  <c r="AB14" i="25"/>
  <c r="AA14" i="25"/>
  <c r="Z14" i="25"/>
  <c r="Y14" i="25"/>
  <c r="X14" i="25"/>
  <c r="W14" i="25"/>
  <c r="V14" i="25"/>
  <c r="R14" i="25"/>
  <c r="Q14" i="25"/>
  <c r="AD14" i="25" s="1"/>
  <c r="AB13" i="25"/>
  <c r="AA13" i="25"/>
  <c r="Z13" i="25"/>
  <c r="Y13" i="25"/>
  <c r="X13" i="25"/>
  <c r="W13" i="25"/>
  <c r="V13" i="25"/>
  <c r="R13" i="25"/>
  <c r="Q13" i="25"/>
  <c r="AD13" i="25" s="1"/>
  <c r="AD12" i="25"/>
  <c r="AB12" i="25"/>
  <c r="AA12" i="25"/>
  <c r="Z12" i="25"/>
  <c r="Y12" i="25"/>
  <c r="X12" i="25"/>
  <c r="W12" i="25"/>
  <c r="V12" i="25"/>
  <c r="R12" i="25"/>
  <c r="Q12" i="25"/>
  <c r="AB11" i="25"/>
  <c r="AA11" i="25"/>
  <c r="Z11" i="25"/>
  <c r="Y11" i="25"/>
  <c r="X11" i="25"/>
  <c r="W11" i="25"/>
  <c r="V11" i="25"/>
  <c r="R11" i="25"/>
  <c r="Q11" i="25"/>
  <c r="AD11" i="25" s="1"/>
  <c r="AB10" i="25"/>
  <c r="AA10" i="25"/>
  <c r="Z10" i="25"/>
  <c r="Y10" i="25"/>
  <c r="X10" i="25"/>
  <c r="W10" i="25"/>
  <c r="V10" i="25"/>
  <c r="R10" i="25"/>
  <c r="Q10" i="25"/>
  <c r="AD10" i="25" s="1"/>
  <c r="AB9" i="25"/>
  <c r="AA9" i="25"/>
  <c r="Z9" i="25"/>
  <c r="Y9" i="25"/>
  <c r="X9" i="25"/>
  <c r="W9" i="25"/>
  <c r="V9" i="25"/>
  <c r="R9" i="25"/>
  <c r="Q9" i="25"/>
  <c r="AD9" i="25" s="1"/>
  <c r="AB8" i="25"/>
  <c r="AA8" i="25"/>
  <c r="Z8" i="25"/>
  <c r="Y8" i="25"/>
  <c r="X8" i="25"/>
  <c r="W8" i="25"/>
  <c r="V8" i="25"/>
  <c r="R8" i="25"/>
  <c r="Q8" i="25"/>
  <c r="AD8" i="25" s="1"/>
  <c r="AD7" i="25"/>
  <c r="AB7" i="25"/>
  <c r="AA7" i="25"/>
  <c r="Z7" i="25"/>
  <c r="Y7" i="25"/>
  <c r="X7" i="25"/>
  <c r="W7" i="25"/>
  <c r="V7" i="25"/>
  <c r="AC7" i="25" s="1"/>
  <c r="AE7" i="25" s="1"/>
  <c r="R7" i="25"/>
  <c r="Q7" i="25"/>
  <c r="AB6" i="25"/>
  <c r="AA6" i="25"/>
  <c r="Z6" i="25"/>
  <c r="Y6" i="25"/>
  <c r="X6" i="25"/>
  <c r="W6" i="25"/>
  <c r="V6" i="25"/>
  <c r="R6" i="25"/>
  <c r="Q6" i="25"/>
  <c r="AD6" i="25" s="1"/>
  <c r="AB5" i="25"/>
  <c r="AA5" i="25"/>
  <c r="Z5" i="25"/>
  <c r="Y5" i="25"/>
  <c r="X5" i="25"/>
  <c r="W5" i="25"/>
  <c r="V5" i="25"/>
  <c r="R5" i="25"/>
  <c r="Q5" i="25"/>
  <c r="AD5" i="25" s="1"/>
  <c r="AD4" i="25"/>
  <c r="AB4" i="25"/>
  <c r="AA4" i="25"/>
  <c r="Z4" i="25"/>
  <c r="Y4" i="25"/>
  <c r="X4" i="25"/>
  <c r="W4" i="25"/>
  <c r="V4" i="25"/>
  <c r="R4" i="25"/>
  <c r="Q4" i="25"/>
  <c r="AD3" i="25"/>
  <c r="AB3" i="25"/>
  <c r="AA3" i="25"/>
  <c r="Z3" i="25"/>
  <c r="Y3" i="25"/>
  <c r="X3" i="25"/>
  <c r="W3" i="25"/>
  <c r="V3" i="25"/>
  <c r="R3" i="25"/>
  <c r="Q3" i="25"/>
  <c r="AB2" i="25"/>
  <c r="AA2" i="25"/>
  <c r="Z2" i="25"/>
  <c r="Y2" i="25"/>
  <c r="X2" i="25"/>
  <c r="W2" i="25"/>
  <c r="V2" i="25"/>
  <c r="R2" i="25"/>
  <c r="Q2" i="25"/>
  <c r="AD2" i="25" s="1"/>
  <c r="Q58" i="24"/>
  <c r="AD58" i="24" s="1"/>
  <c r="R58" i="24"/>
  <c r="V58" i="24"/>
  <c r="W58" i="24"/>
  <c r="X58" i="24"/>
  <c r="Y58" i="24"/>
  <c r="Z58" i="24"/>
  <c r="AA58" i="24"/>
  <c r="AB58" i="24"/>
  <c r="Q59" i="24"/>
  <c r="AD59" i="24" s="1"/>
  <c r="R59" i="24"/>
  <c r="V59" i="24"/>
  <c r="W59" i="24"/>
  <c r="X59" i="24"/>
  <c r="Y59" i="24"/>
  <c r="Z59" i="24"/>
  <c r="AA59" i="24"/>
  <c r="AB59" i="24"/>
  <c r="Q58" i="21"/>
  <c r="AD58" i="21" s="1"/>
  <c r="R58" i="21"/>
  <c r="V58" i="21"/>
  <c r="W58" i="21"/>
  <c r="X58" i="21"/>
  <c r="Y58" i="21"/>
  <c r="Z58" i="21"/>
  <c r="AA58" i="21"/>
  <c r="AB58" i="21"/>
  <c r="Q59" i="21"/>
  <c r="AD59" i="21" s="1"/>
  <c r="R59" i="21"/>
  <c r="V59" i="21"/>
  <c r="W59" i="21"/>
  <c r="X59" i="21"/>
  <c r="Y59" i="21"/>
  <c r="Z59" i="21"/>
  <c r="AA59" i="21"/>
  <c r="AB59" i="21"/>
  <c r="Q58" i="19"/>
  <c r="AD58" i="19" s="1"/>
  <c r="R58" i="19"/>
  <c r="V58" i="19"/>
  <c r="W58" i="19"/>
  <c r="X58" i="19"/>
  <c r="Y58" i="19"/>
  <c r="Z58" i="19"/>
  <c r="AA58" i="19"/>
  <c r="AB58" i="19"/>
  <c r="Q59" i="19"/>
  <c r="AD59" i="19" s="1"/>
  <c r="R59" i="19"/>
  <c r="V59" i="19"/>
  <c r="W59" i="19"/>
  <c r="X59" i="19"/>
  <c r="Y59" i="19"/>
  <c r="Z59" i="19"/>
  <c r="AA59" i="19"/>
  <c r="AB59" i="19"/>
  <c r="Q111" i="16"/>
  <c r="AD111" i="16" s="1"/>
  <c r="R111" i="16"/>
  <c r="V111" i="16"/>
  <c r="W111" i="16"/>
  <c r="X111" i="16"/>
  <c r="Y111" i="16"/>
  <c r="Z111" i="16"/>
  <c r="AA111" i="16"/>
  <c r="Q112" i="16"/>
  <c r="AD112" i="16" s="1"/>
  <c r="R112" i="16"/>
  <c r="V112" i="16"/>
  <c r="W112" i="16"/>
  <c r="X112" i="16"/>
  <c r="Y112" i="16"/>
  <c r="Z112" i="16"/>
  <c r="AA112" i="16"/>
  <c r="AA59" i="15"/>
  <c r="Z59" i="15"/>
  <c r="Y59" i="15"/>
  <c r="X59" i="15"/>
  <c r="W59" i="15"/>
  <c r="V59" i="15"/>
  <c r="R59" i="15"/>
  <c r="Q59" i="15"/>
  <c r="AD59" i="15" s="1"/>
  <c r="AA58" i="15"/>
  <c r="Z58" i="15"/>
  <c r="Y58" i="15"/>
  <c r="X58" i="15"/>
  <c r="W58" i="15"/>
  <c r="V58" i="15"/>
  <c r="R58" i="15"/>
  <c r="Q58" i="15"/>
  <c r="AD58" i="15" s="1"/>
  <c r="V50" i="15"/>
  <c r="V51" i="15"/>
  <c r="V52" i="15"/>
  <c r="V53" i="15"/>
  <c r="V54" i="15"/>
  <c r="V55" i="15"/>
  <c r="W50" i="15"/>
  <c r="W51" i="15"/>
  <c r="W52" i="15"/>
  <c r="W53" i="15"/>
  <c r="W54" i="15"/>
  <c r="W55" i="15"/>
  <c r="X50" i="15"/>
  <c r="X51" i="15"/>
  <c r="X52" i="15"/>
  <c r="X53" i="15"/>
  <c r="X54" i="15"/>
  <c r="X55" i="15"/>
  <c r="Y50" i="15"/>
  <c r="Y51" i="15"/>
  <c r="Y52" i="15"/>
  <c r="Y53" i="15"/>
  <c r="Y54" i="15"/>
  <c r="Y55" i="15"/>
  <c r="Z49" i="15"/>
  <c r="Z50" i="15"/>
  <c r="Z51" i="15"/>
  <c r="Z52" i="15"/>
  <c r="Z53" i="15"/>
  <c r="Z54" i="15"/>
  <c r="Z55" i="15"/>
  <c r="AC55" i="15" s="1"/>
  <c r="AA49" i="15"/>
  <c r="AA50" i="15"/>
  <c r="AA51" i="15"/>
  <c r="AA52" i="15"/>
  <c r="AA53" i="15"/>
  <c r="AA54" i="15"/>
  <c r="AA55" i="15"/>
  <c r="X49" i="15"/>
  <c r="AC59" i="24" l="1"/>
  <c r="AE59" i="24" s="1"/>
  <c r="AE21" i="25"/>
  <c r="AC34" i="25"/>
  <c r="AC24" i="25"/>
  <c r="AC19" i="25"/>
  <c r="AE19" i="25" s="1"/>
  <c r="AC9" i="25"/>
  <c r="AC18" i="25"/>
  <c r="AE18" i="25" s="1"/>
  <c r="AC8" i="25"/>
  <c r="AE8" i="25" s="1"/>
  <c r="AC6" i="25"/>
  <c r="AE6" i="25" s="1"/>
  <c r="AC17" i="25"/>
  <c r="AE17" i="25" s="1"/>
  <c r="AC27" i="25"/>
  <c r="AE27" i="25" s="1"/>
  <c r="AC15" i="25"/>
  <c r="AE15" i="25" s="1"/>
  <c r="AC26" i="25"/>
  <c r="AE26" i="25" s="1"/>
  <c r="AC14" i="25"/>
  <c r="AE14" i="25" s="1"/>
  <c r="AC25" i="25"/>
  <c r="AE25" i="25" s="1"/>
  <c r="AC13" i="25"/>
  <c r="AE13" i="25" s="1"/>
  <c r="AE24" i="25"/>
  <c r="AC23" i="25"/>
  <c r="AE23" i="25" s="1"/>
  <c r="AC2" i="25"/>
  <c r="AE2" i="25" s="1"/>
  <c r="AC11" i="25"/>
  <c r="AE11" i="25" s="1"/>
  <c r="AC28" i="25"/>
  <c r="AE28" i="25" s="1"/>
  <c r="AC5" i="25"/>
  <c r="AE5" i="25" s="1"/>
  <c r="AC4" i="25"/>
  <c r="AE4" i="25" s="1"/>
  <c r="AE20" i="25"/>
  <c r="AC3" i="25"/>
  <c r="AE3" i="25" s="1"/>
  <c r="AC22" i="25"/>
  <c r="AE22" i="25" s="1"/>
  <c r="AC16" i="25"/>
  <c r="AE16" i="25" s="1"/>
  <c r="AC12" i="25"/>
  <c r="AE12" i="25" s="1"/>
  <c r="AC10" i="25"/>
  <c r="AE10" i="25" s="1"/>
  <c r="AE60" i="15"/>
  <c r="AC54" i="15"/>
  <c r="AC58" i="19"/>
  <c r="AE58" i="19" s="1"/>
  <c r="AC58" i="24"/>
  <c r="AE58" i="24" s="1"/>
  <c r="AC59" i="21"/>
  <c r="AE59" i="21" s="1"/>
  <c r="AC58" i="21"/>
  <c r="AE58" i="21" s="1"/>
  <c r="AE9" i="25"/>
  <c r="AE30" i="25"/>
  <c r="AE34" i="25"/>
  <c r="AE38" i="25"/>
  <c r="AE42" i="25"/>
  <c r="AE46" i="25"/>
  <c r="AE50" i="25"/>
  <c r="AE54" i="25"/>
  <c r="AC29" i="25"/>
  <c r="AE29" i="25" s="1"/>
  <c r="AC33" i="25"/>
  <c r="AE33" i="25" s="1"/>
  <c r="AC37" i="25"/>
  <c r="AE37" i="25" s="1"/>
  <c r="AC41" i="25"/>
  <c r="AE41" i="25" s="1"/>
  <c r="AC45" i="25"/>
  <c r="AE45" i="25" s="1"/>
  <c r="AC49" i="25"/>
  <c r="AE49" i="25" s="1"/>
  <c r="AC53" i="25"/>
  <c r="AE53" i="25" s="1"/>
  <c r="AC59" i="25"/>
  <c r="AE59" i="25" s="1"/>
  <c r="AC32" i="25"/>
  <c r="AE32" i="25" s="1"/>
  <c r="AC36" i="25"/>
  <c r="AE36" i="25" s="1"/>
  <c r="AC40" i="25"/>
  <c r="AE40" i="25" s="1"/>
  <c r="AC44" i="25"/>
  <c r="AE44" i="25" s="1"/>
  <c r="AC48" i="25"/>
  <c r="AE48" i="25" s="1"/>
  <c r="AC52" i="25"/>
  <c r="AE52" i="25" s="1"/>
  <c r="AC58" i="25"/>
  <c r="AE58" i="25" s="1"/>
  <c r="AC59" i="15"/>
  <c r="AE59" i="15" s="1"/>
  <c r="AC58" i="15"/>
  <c r="AE58" i="15" s="1"/>
  <c r="AC112" i="16"/>
  <c r="AE112" i="16" s="1"/>
  <c r="AC111" i="16"/>
  <c r="AE111" i="16" s="1"/>
  <c r="AC59" i="19"/>
  <c r="AE59" i="19" s="1"/>
  <c r="AC53" i="15"/>
  <c r="AC50" i="15"/>
  <c r="AC52" i="15"/>
  <c r="AC51" i="15"/>
  <c r="Q53" i="24" l="1"/>
  <c r="AD53" i="24" s="1"/>
  <c r="R53" i="24"/>
  <c r="V53" i="24"/>
  <c r="W53" i="24"/>
  <c r="X53" i="24"/>
  <c r="Y53" i="24"/>
  <c r="Z53" i="24"/>
  <c r="AA53" i="24"/>
  <c r="AB53" i="24"/>
  <c r="Q54" i="24"/>
  <c r="AD54" i="24" s="1"/>
  <c r="R54" i="24"/>
  <c r="V54" i="24"/>
  <c r="W54" i="24"/>
  <c r="X54" i="24"/>
  <c r="Y54" i="24"/>
  <c r="Z54" i="24"/>
  <c r="AA54" i="24"/>
  <c r="AB54" i="24"/>
  <c r="Q55" i="24"/>
  <c r="AD55" i="24" s="1"/>
  <c r="R55" i="24"/>
  <c r="V55" i="24"/>
  <c r="W55" i="24"/>
  <c r="X55" i="24"/>
  <c r="Y55" i="24"/>
  <c r="Z55" i="24"/>
  <c r="AA55" i="24"/>
  <c r="AB55" i="24"/>
  <c r="Q53" i="21"/>
  <c r="AD53" i="21" s="1"/>
  <c r="R53" i="21"/>
  <c r="V53" i="21"/>
  <c r="W53" i="21"/>
  <c r="X53" i="21"/>
  <c r="Y53" i="21"/>
  <c r="Z53" i="21"/>
  <c r="AA53" i="21"/>
  <c r="AB53" i="21"/>
  <c r="Q54" i="21"/>
  <c r="AD54" i="21" s="1"/>
  <c r="R54" i="21"/>
  <c r="V54" i="21"/>
  <c r="W54" i="21"/>
  <c r="X54" i="21"/>
  <c r="Y54" i="21"/>
  <c r="Z54" i="21"/>
  <c r="AA54" i="21"/>
  <c r="AB54" i="21"/>
  <c r="Q55" i="21"/>
  <c r="AD55" i="21" s="1"/>
  <c r="R55" i="21"/>
  <c r="V55" i="21"/>
  <c r="W55" i="21"/>
  <c r="X55" i="21"/>
  <c r="Y55" i="21"/>
  <c r="Z55" i="21"/>
  <c r="AA55" i="21"/>
  <c r="AB55" i="21"/>
  <c r="Q53" i="19"/>
  <c r="AD53" i="19" s="1"/>
  <c r="R53" i="19"/>
  <c r="V53" i="19"/>
  <c r="W53" i="19"/>
  <c r="X53" i="19"/>
  <c r="Y53" i="19"/>
  <c r="Z53" i="19"/>
  <c r="AA53" i="19"/>
  <c r="AB53" i="19"/>
  <c r="Q54" i="19"/>
  <c r="AD54" i="19" s="1"/>
  <c r="R54" i="19"/>
  <c r="V54" i="19"/>
  <c r="W54" i="19"/>
  <c r="X54" i="19"/>
  <c r="Y54" i="19"/>
  <c r="Z54" i="19"/>
  <c r="AA54" i="19"/>
  <c r="AB54" i="19"/>
  <c r="Q55" i="19"/>
  <c r="AD55" i="19" s="1"/>
  <c r="R55" i="19"/>
  <c r="V55" i="19"/>
  <c r="W55" i="19"/>
  <c r="X55" i="19"/>
  <c r="Y55" i="19"/>
  <c r="Z55" i="19"/>
  <c r="AA55" i="19"/>
  <c r="AB55" i="19"/>
  <c r="Q106" i="16"/>
  <c r="AD106" i="16" s="1"/>
  <c r="R106" i="16"/>
  <c r="V106" i="16"/>
  <c r="W106" i="16"/>
  <c r="X106" i="16"/>
  <c r="Y106" i="16"/>
  <c r="Z106" i="16"/>
  <c r="AA106" i="16"/>
  <c r="Q107" i="16"/>
  <c r="AD107" i="16" s="1"/>
  <c r="R107" i="16"/>
  <c r="V107" i="16"/>
  <c r="W107" i="16"/>
  <c r="X107" i="16"/>
  <c r="Y107" i="16"/>
  <c r="Z107" i="16"/>
  <c r="AA107" i="16"/>
  <c r="Q108" i="16"/>
  <c r="AD108" i="16" s="1"/>
  <c r="R108" i="16"/>
  <c r="V108" i="16"/>
  <c r="W108" i="16"/>
  <c r="X108" i="16"/>
  <c r="Y108" i="16"/>
  <c r="Z108" i="16"/>
  <c r="AA108" i="16"/>
  <c r="Q55" i="15"/>
  <c r="AD55" i="15" s="1"/>
  <c r="AE55" i="15" s="1"/>
  <c r="R55" i="15"/>
  <c r="Q53" i="15"/>
  <c r="AD53" i="15" s="1"/>
  <c r="AE53" i="15" s="1"/>
  <c r="R53" i="15"/>
  <c r="Q54" i="15"/>
  <c r="AD54" i="15" s="1"/>
  <c r="AE54" i="15" s="1"/>
  <c r="R54" i="15"/>
  <c r="V52" i="24"/>
  <c r="W52" i="24"/>
  <c r="X52" i="24"/>
  <c r="Y52" i="24"/>
  <c r="Z52" i="24"/>
  <c r="AA52" i="24"/>
  <c r="AB52" i="24"/>
  <c r="R52" i="24"/>
  <c r="Q52" i="24"/>
  <c r="AD52" i="24" s="1"/>
  <c r="V51" i="24"/>
  <c r="W51" i="24"/>
  <c r="X51" i="24"/>
  <c r="Y51" i="24"/>
  <c r="Z51" i="24"/>
  <c r="AA51" i="24"/>
  <c r="AB51" i="24"/>
  <c r="R51" i="24"/>
  <c r="Q51" i="24"/>
  <c r="AD51" i="24" s="1"/>
  <c r="V52" i="21"/>
  <c r="W52" i="21"/>
  <c r="X52" i="21"/>
  <c r="Y52" i="21"/>
  <c r="Z52" i="21"/>
  <c r="AA52" i="21"/>
  <c r="AB52" i="21"/>
  <c r="R52" i="21"/>
  <c r="Q52" i="21"/>
  <c r="AD52" i="21" s="1"/>
  <c r="V51" i="21"/>
  <c r="W51" i="21"/>
  <c r="X51" i="21"/>
  <c r="Y51" i="21"/>
  <c r="Z51" i="21"/>
  <c r="AA51" i="21"/>
  <c r="AB51" i="21"/>
  <c r="R51" i="21"/>
  <c r="Q51" i="21"/>
  <c r="AD51" i="21" s="1"/>
  <c r="V52" i="19"/>
  <c r="W52" i="19"/>
  <c r="X52" i="19"/>
  <c r="Y52" i="19"/>
  <c r="Z52" i="19"/>
  <c r="AA52" i="19"/>
  <c r="AB52" i="19"/>
  <c r="R52" i="19"/>
  <c r="Q52" i="19"/>
  <c r="AD52" i="19" s="1"/>
  <c r="V51" i="19"/>
  <c r="W51" i="19"/>
  <c r="X51" i="19"/>
  <c r="Y51" i="19"/>
  <c r="Z51" i="19"/>
  <c r="AA51" i="19"/>
  <c r="AB51" i="19"/>
  <c r="AC51" i="19"/>
  <c r="R51" i="19"/>
  <c r="Q51" i="19"/>
  <c r="AD51" i="19" s="1"/>
  <c r="AE51" i="19" s="1"/>
  <c r="AC105" i="16"/>
  <c r="V105" i="16"/>
  <c r="W105" i="16"/>
  <c r="X105" i="16"/>
  <c r="Y105" i="16"/>
  <c r="Z105" i="16"/>
  <c r="AA105" i="16"/>
  <c r="R105" i="16"/>
  <c r="Q105" i="16"/>
  <c r="AD105" i="16" s="1"/>
  <c r="V104" i="16"/>
  <c r="W104" i="16"/>
  <c r="X104" i="16"/>
  <c r="Y104" i="16"/>
  <c r="Z104" i="16"/>
  <c r="AA104" i="16"/>
  <c r="R104" i="16"/>
  <c r="AC52" i="21" l="1"/>
  <c r="AE52" i="21"/>
  <c r="AC51" i="21"/>
  <c r="AC104" i="16"/>
  <c r="AC52" i="19"/>
  <c r="AE52" i="19"/>
  <c r="AC52" i="24"/>
  <c r="AC54" i="24"/>
  <c r="AE52" i="24"/>
  <c r="AE54" i="24"/>
  <c r="AE51" i="21"/>
  <c r="AE105" i="16"/>
  <c r="AC55" i="24"/>
  <c r="AE55" i="24" s="1"/>
  <c r="AC53" i="24"/>
  <c r="AE53" i="24"/>
  <c r="AC53" i="21"/>
  <c r="AE53" i="21" s="1"/>
  <c r="AC54" i="21"/>
  <c r="AE54" i="21" s="1"/>
  <c r="AC55" i="21"/>
  <c r="AE55" i="21" s="1"/>
  <c r="AC54" i="19"/>
  <c r="AE54" i="19" s="1"/>
  <c r="AC55" i="19"/>
  <c r="AE55" i="19" s="1"/>
  <c r="AC53" i="19"/>
  <c r="AE53" i="19" s="1"/>
  <c r="AC106" i="16"/>
  <c r="AC107" i="16"/>
  <c r="AE107" i="16" s="1"/>
  <c r="AC108" i="16"/>
  <c r="AE108" i="16" s="1"/>
  <c r="AE106" i="16"/>
  <c r="AC51" i="24"/>
  <c r="AE51" i="24" s="1"/>
  <c r="Q104" i="16" l="1"/>
  <c r="AD104" i="16" s="1"/>
  <c r="AE104" i="16" s="1"/>
  <c r="R52" i="15"/>
  <c r="Q52" i="15"/>
  <c r="AD52" i="15" s="1"/>
  <c r="AE52" i="15" s="1"/>
  <c r="Q51" i="15" l="1"/>
  <c r="AD51" i="15" s="1"/>
  <c r="AE51" i="15" s="1"/>
  <c r="R51" i="15"/>
  <c r="AB50" i="24" l="1"/>
  <c r="AA50" i="24"/>
  <c r="Z50" i="24"/>
  <c r="Y50" i="24"/>
  <c r="X50" i="24"/>
  <c r="W50" i="24"/>
  <c r="V50" i="24"/>
  <c r="R50" i="24"/>
  <c r="Q50" i="24"/>
  <c r="AD50" i="24" s="1"/>
  <c r="AB49" i="24"/>
  <c r="AA49" i="24"/>
  <c r="Z49" i="24"/>
  <c r="Y49" i="24"/>
  <c r="X49" i="24"/>
  <c r="W49" i="24"/>
  <c r="V49" i="24"/>
  <c r="R49" i="24"/>
  <c r="Q49" i="24"/>
  <c r="AD49" i="24" s="1"/>
  <c r="AB50" i="21"/>
  <c r="AA50" i="21"/>
  <c r="Z50" i="21"/>
  <c r="Y50" i="21"/>
  <c r="X50" i="21"/>
  <c r="W50" i="21"/>
  <c r="V50" i="21"/>
  <c r="R50" i="21"/>
  <c r="Q50" i="21"/>
  <c r="AD50" i="21" s="1"/>
  <c r="AB49" i="21"/>
  <c r="AA49" i="21"/>
  <c r="Z49" i="21"/>
  <c r="Y49" i="21"/>
  <c r="X49" i="21"/>
  <c r="W49" i="21"/>
  <c r="V49" i="21"/>
  <c r="R49" i="21"/>
  <c r="Q49" i="21"/>
  <c r="AD49" i="21" s="1"/>
  <c r="AB50" i="19"/>
  <c r="AA50" i="19"/>
  <c r="Z50" i="19"/>
  <c r="Y50" i="19"/>
  <c r="X50" i="19"/>
  <c r="W50" i="19"/>
  <c r="V50" i="19"/>
  <c r="R50" i="19"/>
  <c r="Q50" i="19"/>
  <c r="AD50" i="19" s="1"/>
  <c r="AB49" i="19"/>
  <c r="AA49" i="19"/>
  <c r="Z49" i="19"/>
  <c r="Y49" i="19"/>
  <c r="X49" i="19"/>
  <c r="W49" i="19"/>
  <c r="V49" i="19"/>
  <c r="R49" i="19"/>
  <c r="Q49" i="19"/>
  <c r="AD49" i="19" s="1"/>
  <c r="AC49" i="21" l="1"/>
  <c r="AE49" i="21" s="1"/>
  <c r="AC50" i="24"/>
  <c r="AE50" i="24" s="1"/>
  <c r="AC49" i="24"/>
  <c r="AE49" i="24" s="1"/>
  <c r="AC50" i="21"/>
  <c r="AE50" i="21" s="1"/>
  <c r="AC50" i="19"/>
  <c r="AC49" i="19"/>
  <c r="AE49" i="19" s="1"/>
  <c r="AE50" i="19"/>
  <c r="Q102" i="16" l="1"/>
  <c r="AD102" i="16" s="1"/>
  <c r="R102" i="16"/>
  <c r="V102" i="16"/>
  <c r="W102" i="16"/>
  <c r="X102" i="16"/>
  <c r="Y102" i="16"/>
  <c r="Z102" i="16"/>
  <c r="AA102" i="16"/>
  <c r="Q103" i="16"/>
  <c r="AD103" i="16" s="1"/>
  <c r="R103" i="16"/>
  <c r="V103" i="16"/>
  <c r="W103" i="16"/>
  <c r="X103" i="16"/>
  <c r="Y103" i="16"/>
  <c r="Z103" i="16"/>
  <c r="AA103" i="16"/>
  <c r="R50" i="15"/>
  <c r="Q50" i="15"/>
  <c r="AD50" i="15" s="1"/>
  <c r="AE50" i="15" s="1"/>
  <c r="Y49" i="15"/>
  <c r="W49" i="15"/>
  <c r="V49" i="15"/>
  <c r="R49" i="15"/>
  <c r="Q49" i="15"/>
  <c r="AD49" i="15" s="1"/>
  <c r="AB48" i="24"/>
  <c r="AA48" i="24"/>
  <c r="Z48" i="24"/>
  <c r="Y48" i="24"/>
  <c r="X48" i="24"/>
  <c r="W48" i="24"/>
  <c r="V48" i="24"/>
  <c r="R48" i="24"/>
  <c r="Q48" i="24"/>
  <c r="AD48" i="24" s="1"/>
  <c r="AB48" i="21"/>
  <c r="AA48" i="21"/>
  <c r="Z48" i="21"/>
  <c r="Y48" i="21"/>
  <c r="X48" i="21"/>
  <c r="W48" i="21"/>
  <c r="V48" i="21"/>
  <c r="R48" i="21"/>
  <c r="Q48" i="21"/>
  <c r="AD48" i="21" s="1"/>
  <c r="Q48" i="19"/>
  <c r="AD48" i="19" s="1"/>
  <c r="R48" i="19"/>
  <c r="V48" i="19"/>
  <c r="W48" i="19"/>
  <c r="X48" i="19"/>
  <c r="Y48" i="19"/>
  <c r="Z48" i="19"/>
  <c r="AA48" i="19"/>
  <c r="AB48" i="19"/>
  <c r="L101" i="17"/>
  <c r="X101" i="17" s="1"/>
  <c r="Q101" i="17"/>
  <c r="V101" i="17"/>
  <c r="AC101" i="17" s="1"/>
  <c r="W101" i="17"/>
  <c r="Y101" i="17"/>
  <c r="Z101" i="17"/>
  <c r="AA101" i="17"/>
  <c r="AD101" i="17"/>
  <c r="Q101" i="16"/>
  <c r="AD101" i="16" s="1"/>
  <c r="R101" i="16"/>
  <c r="V101" i="16"/>
  <c r="W101" i="16"/>
  <c r="X101" i="16"/>
  <c r="Y101" i="16"/>
  <c r="Z101" i="16"/>
  <c r="AA101" i="16"/>
  <c r="Q47" i="15"/>
  <c r="AD47" i="15" s="1"/>
  <c r="R47" i="15"/>
  <c r="V47" i="15"/>
  <c r="W47" i="15"/>
  <c r="X47" i="15"/>
  <c r="Y47" i="15"/>
  <c r="Z47" i="15"/>
  <c r="AA47" i="15"/>
  <c r="AC101" i="16" l="1"/>
  <c r="AC47" i="15"/>
  <c r="AE47" i="15"/>
  <c r="AC48" i="24"/>
  <c r="AE48" i="24" s="1"/>
  <c r="AC48" i="21"/>
  <c r="AE48" i="21" s="1"/>
  <c r="AC48" i="19"/>
  <c r="AE48" i="19" s="1"/>
  <c r="AC103" i="16"/>
  <c r="AE103" i="16" s="1"/>
  <c r="AC102" i="16"/>
  <c r="AE102" i="16" s="1"/>
  <c r="AC49" i="15"/>
  <c r="AE49" i="15" s="1"/>
  <c r="AE101" i="16"/>
  <c r="AE101" i="17"/>
  <c r="R101" i="17"/>
  <c r="AB3" i="24" l="1"/>
  <c r="AB4" i="24"/>
  <c r="AB5" i="24"/>
  <c r="AB6" i="24"/>
  <c r="AB7" i="24"/>
  <c r="AB8" i="24"/>
  <c r="AB9" i="24"/>
  <c r="AB10" i="24"/>
  <c r="AB11" i="24"/>
  <c r="AB12" i="24"/>
  <c r="AB13" i="24"/>
  <c r="AB14" i="24"/>
  <c r="AB15" i="24"/>
  <c r="AB16" i="24"/>
  <c r="AB17" i="24"/>
  <c r="AB18" i="24"/>
  <c r="AB19" i="24"/>
  <c r="AB20" i="24"/>
  <c r="AB21" i="24"/>
  <c r="AB22" i="24"/>
  <c r="AB23" i="24"/>
  <c r="AB24" i="24"/>
  <c r="AB25" i="24"/>
  <c r="AB26" i="24"/>
  <c r="AB27" i="24"/>
  <c r="AB28" i="24"/>
  <c r="AB29" i="24"/>
  <c r="AB30" i="24"/>
  <c r="AB31" i="24"/>
  <c r="AB32" i="24"/>
  <c r="AB33" i="24"/>
  <c r="AB34" i="24"/>
  <c r="AB35" i="24"/>
  <c r="AB36" i="24"/>
  <c r="AB37" i="24"/>
  <c r="AB38" i="24"/>
  <c r="AB39" i="24"/>
  <c r="AB40" i="24"/>
  <c r="AB41" i="24"/>
  <c r="AB42" i="24"/>
  <c r="AB43" i="24"/>
  <c r="AB44" i="24"/>
  <c r="AB45" i="24"/>
  <c r="AB46" i="24"/>
  <c r="AB47" i="24"/>
  <c r="AB2" i="24"/>
  <c r="AA3" i="24"/>
  <c r="AA4" i="24"/>
  <c r="AA5" i="24"/>
  <c r="AA6" i="24"/>
  <c r="AA7" i="24"/>
  <c r="AA8" i="24"/>
  <c r="AA9" i="24"/>
  <c r="AA10" i="24"/>
  <c r="AA11" i="24"/>
  <c r="AA12" i="24"/>
  <c r="AA13" i="24"/>
  <c r="AA14" i="24"/>
  <c r="AA15" i="24"/>
  <c r="AA16" i="24"/>
  <c r="AA17" i="24"/>
  <c r="AA18" i="24"/>
  <c r="AA19" i="24"/>
  <c r="AA20" i="24"/>
  <c r="AA21" i="24"/>
  <c r="AA22" i="24"/>
  <c r="AA23" i="24"/>
  <c r="AA24" i="24"/>
  <c r="AA25" i="24"/>
  <c r="AA26" i="24"/>
  <c r="AA27" i="24"/>
  <c r="AA28" i="24"/>
  <c r="AA29" i="24"/>
  <c r="AA30" i="24"/>
  <c r="AA31" i="24"/>
  <c r="AA32" i="24"/>
  <c r="AA33" i="24"/>
  <c r="AA34" i="24"/>
  <c r="AA35" i="24"/>
  <c r="AA36" i="24"/>
  <c r="AA37" i="24"/>
  <c r="AA38" i="24"/>
  <c r="AA39" i="24"/>
  <c r="AA40" i="24"/>
  <c r="AA41" i="24"/>
  <c r="AA42" i="24"/>
  <c r="AA43" i="24"/>
  <c r="AA44" i="24"/>
  <c r="AA45" i="24"/>
  <c r="AA46" i="24"/>
  <c r="AA47" i="24"/>
  <c r="AA2" i="24"/>
  <c r="Z3" i="24"/>
  <c r="Z4" i="24"/>
  <c r="Z5" i="24"/>
  <c r="Z6" i="24"/>
  <c r="Z7" i="24"/>
  <c r="Z8" i="24"/>
  <c r="Z9" i="24"/>
  <c r="Z10" i="24"/>
  <c r="Z11" i="24"/>
  <c r="Z12" i="24"/>
  <c r="Z13" i="24"/>
  <c r="Z14" i="24"/>
  <c r="Z15" i="24"/>
  <c r="Z16" i="24"/>
  <c r="Z17" i="24"/>
  <c r="Z18" i="24"/>
  <c r="Z19" i="24"/>
  <c r="Z20" i="24"/>
  <c r="Z21" i="24"/>
  <c r="Z22" i="24"/>
  <c r="Z23" i="24"/>
  <c r="Z24" i="24"/>
  <c r="Z25" i="24"/>
  <c r="Z26" i="24"/>
  <c r="Z27" i="24"/>
  <c r="Z28" i="24"/>
  <c r="Z29" i="24"/>
  <c r="Z30" i="24"/>
  <c r="Z31" i="24"/>
  <c r="Z32" i="24"/>
  <c r="Z33" i="24"/>
  <c r="Z34" i="24"/>
  <c r="Z35" i="24"/>
  <c r="Z36" i="24"/>
  <c r="Z37" i="24"/>
  <c r="Z38" i="24"/>
  <c r="Z39" i="24"/>
  <c r="Z40" i="24"/>
  <c r="Z41" i="24"/>
  <c r="Z42" i="24"/>
  <c r="Z43" i="24"/>
  <c r="Z44" i="24"/>
  <c r="Z45" i="24"/>
  <c r="Z46" i="24"/>
  <c r="Z47" i="24"/>
  <c r="Z2" i="24"/>
  <c r="Y3" i="24"/>
  <c r="Y4" i="24"/>
  <c r="Y5" i="24"/>
  <c r="Y6" i="24"/>
  <c r="Y7" i="24"/>
  <c r="Y8" i="24"/>
  <c r="Y9" i="24"/>
  <c r="Y10" i="24"/>
  <c r="Y11" i="24"/>
  <c r="Y12" i="24"/>
  <c r="Y13" i="24"/>
  <c r="Y14" i="24"/>
  <c r="Y15" i="24"/>
  <c r="Y16" i="24"/>
  <c r="Y17" i="24"/>
  <c r="Y18" i="24"/>
  <c r="Y19" i="24"/>
  <c r="Y20" i="24"/>
  <c r="Y21" i="24"/>
  <c r="Y22" i="24"/>
  <c r="Y23" i="24"/>
  <c r="Y24" i="24"/>
  <c r="Y25" i="24"/>
  <c r="Y26" i="24"/>
  <c r="Y27" i="24"/>
  <c r="Y28" i="24"/>
  <c r="Y29" i="24"/>
  <c r="Y30" i="24"/>
  <c r="Y31" i="24"/>
  <c r="Y32" i="24"/>
  <c r="Y33" i="24"/>
  <c r="Y34" i="24"/>
  <c r="Y35" i="24"/>
  <c r="Y36" i="24"/>
  <c r="Y37" i="24"/>
  <c r="Y38" i="24"/>
  <c r="Y39" i="24"/>
  <c r="Y40" i="24"/>
  <c r="Y41" i="24"/>
  <c r="Y42" i="24"/>
  <c r="Y43" i="24"/>
  <c r="Y44" i="24"/>
  <c r="Y45" i="24"/>
  <c r="Y46" i="24"/>
  <c r="Y47" i="24"/>
  <c r="Y2" i="24"/>
  <c r="X3" i="24"/>
  <c r="X4" i="24"/>
  <c r="X5" i="24"/>
  <c r="X6" i="24"/>
  <c r="X7" i="24"/>
  <c r="X8" i="24"/>
  <c r="X9" i="24"/>
  <c r="X10" i="24"/>
  <c r="X11" i="24"/>
  <c r="X12" i="24"/>
  <c r="X13" i="24"/>
  <c r="X14" i="24"/>
  <c r="X15" i="24"/>
  <c r="X16" i="24"/>
  <c r="X17" i="24"/>
  <c r="X18" i="24"/>
  <c r="X19" i="24"/>
  <c r="X20" i="24"/>
  <c r="X21" i="24"/>
  <c r="X22" i="24"/>
  <c r="X23" i="24"/>
  <c r="X24" i="24"/>
  <c r="X25" i="24"/>
  <c r="X26" i="24"/>
  <c r="X27" i="24"/>
  <c r="X28" i="24"/>
  <c r="X29" i="24"/>
  <c r="X30" i="24"/>
  <c r="X31" i="24"/>
  <c r="X32" i="24"/>
  <c r="X33" i="24"/>
  <c r="X34" i="24"/>
  <c r="X35" i="24"/>
  <c r="X36" i="24"/>
  <c r="X37" i="24"/>
  <c r="X38" i="24"/>
  <c r="X39" i="24"/>
  <c r="X40" i="24"/>
  <c r="X41" i="24"/>
  <c r="X42" i="24"/>
  <c r="X43" i="24"/>
  <c r="X44" i="24"/>
  <c r="X45" i="24"/>
  <c r="X46" i="24"/>
  <c r="X47" i="24"/>
  <c r="X2" i="24"/>
  <c r="W3" i="24"/>
  <c r="W4" i="24"/>
  <c r="W5" i="24"/>
  <c r="W6" i="24"/>
  <c r="W7" i="24"/>
  <c r="W8" i="2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29" i="24"/>
  <c r="W30" i="24"/>
  <c r="W31" i="24"/>
  <c r="W32" i="24"/>
  <c r="W33" i="24"/>
  <c r="W34" i="24"/>
  <c r="W35" i="24"/>
  <c r="W36" i="24"/>
  <c r="W37" i="24"/>
  <c r="W38" i="24"/>
  <c r="W39" i="24"/>
  <c r="W40" i="24"/>
  <c r="W41" i="24"/>
  <c r="W42" i="24"/>
  <c r="W43" i="24"/>
  <c r="W44" i="24"/>
  <c r="W45" i="24"/>
  <c r="W46" i="24"/>
  <c r="W47" i="24"/>
  <c r="W2" i="24"/>
  <c r="V3" i="24"/>
  <c r="V4" i="24"/>
  <c r="V5" i="24"/>
  <c r="V6" i="24"/>
  <c r="V7" i="24"/>
  <c r="V8" i="24"/>
  <c r="V9" i="24"/>
  <c r="V10" i="24"/>
  <c r="V11" i="24"/>
  <c r="V12" i="24"/>
  <c r="V13" i="24"/>
  <c r="V14" i="24"/>
  <c r="V15" i="24"/>
  <c r="V16" i="24"/>
  <c r="V17" i="24"/>
  <c r="V18" i="24"/>
  <c r="V19" i="24"/>
  <c r="V20" i="24"/>
  <c r="V21" i="24"/>
  <c r="V22" i="24"/>
  <c r="V23" i="24"/>
  <c r="V24" i="24"/>
  <c r="V25" i="24"/>
  <c r="V26" i="24"/>
  <c r="V27" i="24"/>
  <c r="V28" i="24"/>
  <c r="V29" i="24"/>
  <c r="V30" i="24"/>
  <c r="V31" i="24"/>
  <c r="V32" i="24"/>
  <c r="V33" i="24"/>
  <c r="V34" i="24"/>
  <c r="V35" i="24"/>
  <c r="V36" i="24"/>
  <c r="V37" i="24"/>
  <c r="V38" i="24"/>
  <c r="V39" i="24"/>
  <c r="V40" i="24"/>
  <c r="V41" i="24"/>
  <c r="V42" i="24"/>
  <c r="V43" i="24"/>
  <c r="V44" i="24"/>
  <c r="V45" i="24"/>
  <c r="V46" i="24"/>
  <c r="V47" i="24"/>
  <c r="V2" i="24"/>
  <c r="AD19" i="24"/>
  <c r="AD20" i="24"/>
  <c r="R3" i="24"/>
  <c r="R4" i="24"/>
  <c r="R5" i="24"/>
  <c r="R6" i="24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43" i="24"/>
  <c r="R44" i="24"/>
  <c r="R45" i="24"/>
  <c r="R46" i="24"/>
  <c r="R47" i="24"/>
  <c r="R2" i="24"/>
  <c r="Q3" i="24"/>
  <c r="AD3" i="24" s="1"/>
  <c r="Q4" i="24"/>
  <c r="AD4" i="24" s="1"/>
  <c r="Q5" i="24"/>
  <c r="AD5" i="24" s="1"/>
  <c r="Q6" i="24"/>
  <c r="AD6" i="24" s="1"/>
  <c r="Q7" i="24"/>
  <c r="AD7" i="24" s="1"/>
  <c r="Q8" i="24"/>
  <c r="AD8" i="24" s="1"/>
  <c r="Q9" i="24"/>
  <c r="AD9" i="24" s="1"/>
  <c r="Q10" i="24"/>
  <c r="AD10" i="24" s="1"/>
  <c r="Q11" i="24"/>
  <c r="AD11" i="24" s="1"/>
  <c r="Q12" i="24"/>
  <c r="AD12" i="24" s="1"/>
  <c r="Q13" i="24"/>
  <c r="AD13" i="24" s="1"/>
  <c r="Q14" i="24"/>
  <c r="AD14" i="24" s="1"/>
  <c r="Q15" i="24"/>
  <c r="AD15" i="24" s="1"/>
  <c r="Q16" i="24"/>
  <c r="AD16" i="24" s="1"/>
  <c r="Q17" i="24"/>
  <c r="AD17" i="24" s="1"/>
  <c r="Q18" i="24"/>
  <c r="AD18" i="24" s="1"/>
  <c r="Q19" i="24"/>
  <c r="Q20" i="24"/>
  <c r="Q21" i="24"/>
  <c r="AD21" i="24" s="1"/>
  <c r="Q22" i="24"/>
  <c r="AD22" i="24" s="1"/>
  <c r="Q23" i="24"/>
  <c r="AD23" i="24" s="1"/>
  <c r="Q24" i="24"/>
  <c r="AD24" i="24" s="1"/>
  <c r="Q25" i="24"/>
  <c r="AD25" i="24" s="1"/>
  <c r="Q26" i="24"/>
  <c r="AD26" i="24" s="1"/>
  <c r="Q27" i="24"/>
  <c r="AD27" i="24" s="1"/>
  <c r="Q28" i="24"/>
  <c r="AD28" i="24" s="1"/>
  <c r="Q29" i="24"/>
  <c r="AD29" i="24" s="1"/>
  <c r="Q30" i="24"/>
  <c r="AD30" i="24" s="1"/>
  <c r="Q31" i="24"/>
  <c r="AD31" i="24" s="1"/>
  <c r="Q32" i="24"/>
  <c r="AD32" i="24" s="1"/>
  <c r="Q33" i="24"/>
  <c r="AD33" i="24" s="1"/>
  <c r="Q34" i="24"/>
  <c r="AD34" i="24" s="1"/>
  <c r="Q35" i="24"/>
  <c r="AD35" i="24" s="1"/>
  <c r="Q36" i="24"/>
  <c r="AD36" i="24" s="1"/>
  <c r="Q37" i="24"/>
  <c r="AD37" i="24" s="1"/>
  <c r="Q38" i="24"/>
  <c r="AD38" i="24" s="1"/>
  <c r="Q39" i="24"/>
  <c r="AD39" i="24" s="1"/>
  <c r="Q40" i="24"/>
  <c r="AD40" i="24" s="1"/>
  <c r="Q41" i="24"/>
  <c r="AD41" i="24" s="1"/>
  <c r="Q42" i="24"/>
  <c r="AD42" i="24" s="1"/>
  <c r="Q43" i="24"/>
  <c r="AD43" i="24" s="1"/>
  <c r="Q44" i="24"/>
  <c r="AD44" i="24" s="1"/>
  <c r="Q45" i="24"/>
  <c r="AD45" i="24" s="1"/>
  <c r="Q46" i="24"/>
  <c r="AD46" i="24" s="1"/>
  <c r="Q47" i="24"/>
  <c r="AD47" i="24" s="1"/>
  <c r="Q2" i="24"/>
  <c r="AD2" i="24" s="1"/>
  <c r="AC23" i="24" l="1"/>
  <c r="AC21" i="24"/>
  <c r="AE21" i="24" s="1"/>
  <c r="AC9" i="24"/>
  <c r="AC35" i="24"/>
  <c r="AC11" i="24"/>
  <c r="AC47" i="24"/>
  <c r="AC33" i="24"/>
  <c r="AE35" i="24"/>
  <c r="AE33" i="24"/>
  <c r="AE11" i="24"/>
  <c r="AE23" i="24"/>
  <c r="AE9" i="24"/>
  <c r="AC44" i="24"/>
  <c r="AE44" i="24" s="1"/>
  <c r="AC32" i="24"/>
  <c r="AE32" i="24" s="1"/>
  <c r="AC20" i="24"/>
  <c r="AE20" i="24" s="1"/>
  <c r="AC8" i="24"/>
  <c r="AE8" i="24" s="1"/>
  <c r="AC42" i="24"/>
  <c r="AE42" i="24" s="1"/>
  <c r="AC30" i="24"/>
  <c r="AE30" i="24" s="1"/>
  <c r="AC18" i="24"/>
  <c r="AE18" i="24" s="1"/>
  <c r="AC6" i="24"/>
  <c r="AE6" i="24" s="1"/>
  <c r="AC7" i="24"/>
  <c r="AE7" i="24" s="1"/>
  <c r="AC28" i="24"/>
  <c r="AE28" i="24" s="1"/>
  <c r="AC26" i="24"/>
  <c r="AE26" i="24" s="1"/>
  <c r="AC27" i="24"/>
  <c r="AE27" i="24" s="1"/>
  <c r="AC3" i="24"/>
  <c r="AE3" i="24" s="1"/>
  <c r="AC37" i="24"/>
  <c r="AE37" i="24" s="1"/>
  <c r="AC25" i="24"/>
  <c r="AE25" i="24" s="1"/>
  <c r="AC13" i="24"/>
  <c r="AE13" i="24" s="1"/>
  <c r="AC29" i="24"/>
  <c r="AE29" i="24" s="1"/>
  <c r="AC16" i="24"/>
  <c r="AE16" i="24" s="1"/>
  <c r="AC14" i="24"/>
  <c r="AE14" i="24" s="1"/>
  <c r="AC43" i="24"/>
  <c r="AE43" i="24" s="1"/>
  <c r="AC17" i="24"/>
  <c r="AE17" i="24" s="1"/>
  <c r="AC40" i="24"/>
  <c r="AE40" i="24" s="1"/>
  <c r="AC38" i="24"/>
  <c r="AE38" i="24" s="1"/>
  <c r="AC39" i="24"/>
  <c r="AE39" i="24" s="1"/>
  <c r="AC31" i="24"/>
  <c r="AE31" i="24" s="1"/>
  <c r="AC19" i="24"/>
  <c r="AE19" i="24" s="1"/>
  <c r="AC41" i="24"/>
  <c r="AE41" i="24" s="1"/>
  <c r="AC5" i="24"/>
  <c r="AE5" i="24" s="1"/>
  <c r="AC4" i="24"/>
  <c r="AE4" i="24" s="1"/>
  <c r="AC15" i="24"/>
  <c r="AE15" i="24" s="1"/>
  <c r="AC2" i="24"/>
  <c r="AE2" i="24" s="1"/>
  <c r="AC36" i="24"/>
  <c r="AE36" i="24" s="1"/>
  <c r="AC24" i="24"/>
  <c r="AE24" i="24" s="1"/>
  <c r="AC12" i="24"/>
  <c r="AE12" i="24" s="1"/>
  <c r="AC34" i="24"/>
  <c r="AE34" i="24" s="1"/>
  <c r="AC22" i="24"/>
  <c r="AE22" i="24" s="1"/>
  <c r="AC10" i="24"/>
  <c r="AE10" i="24" s="1"/>
  <c r="AC45" i="24"/>
  <c r="AE45" i="24" s="1"/>
  <c r="AE47" i="24"/>
  <c r="AC46" i="24"/>
  <c r="AE46" i="24" s="1"/>
  <c r="AB3" i="21"/>
  <c r="AB4" i="21"/>
  <c r="AB5" i="21"/>
  <c r="AB6" i="21"/>
  <c r="AB7" i="21"/>
  <c r="AB8" i="21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B47" i="21"/>
  <c r="AB2" i="21"/>
  <c r="AA3" i="21"/>
  <c r="AA4" i="21"/>
  <c r="AA5" i="21"/>
  <c r="AA6" i="21"/>
  <c r="AA7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2" i="21"/>
  <c r="Z3" i="21"/>
  <c r="Z4" i="21"/>
  <c r="Z5" i="21"/>
  <c r="Z6" i="21"/>
  <c r="Z7" i="21"/>
  <c r="Z8" i="21"/>
  <c r="Z9" i="21"/>
  <c r="Z10" i="21"/>
  <c r="Z11" i="21"/>
  <c r="Z12" i="21"/>
  <c r="Z13" i="21"/>
  <c r="Z14" i="21"/>
  <c r="Z15" i="21"/>
  <c r="Z16" i="21"/>
  <c r="Z17" i="21"/>
  <c r="Z18" i="21"/>
  <c r="Z19" i="21"/>
  <c r="Z20" i="21"/>
  <c r="Z21" i="21"/>
  <c r="Z22" i="21"/>
  <c r="Z23" i="21"/>
  <c r="Z24" i="21"/>
  <c r="Z25" i="21"/>
  <c r="Z26" i="21"/>
  <c r="Z27" i="21"/>
  <c r="Z28" i="21"/>
  <c r="Z29" i="21"/>
  <c r="Z30" i="21"/>
  <c r="Z31" i="21"/>
  <c r="Z32" i="21"/>
  <c r="Z33" i="21"/>
  <c r="Z34" i="21"/>
  <c r="Z35" i="21"/>
  <c r="Z36" i="21"/>
  <c r="Z37" i="21"/>
  <c r="Z38" i="21"/>
  <c r="Z39" i="21"/>
  <c r="Z40" i="21"/>
  <c r="Z41" i="21"/>
  <c r="Z42" i="21"/>
  <c r="Z43" i="21"/>
  <c r="Z44" i="21"/>
  <c r="Z45" i="21"/>
  <c r="Z46" i="21"/>
  <c r="Z47" i="21"/>
  <c r="Z2" i="21"/>
  <c r="Y3" i="21"/>
  <c r="Y4" i="21"/>
  <c r="Y5" i="21"/>
  <c r="Y6" i="21"/>
  <c r="Y7" i="21"/>
  <c r="Y8" i="21"/>
  <c r="Y9" i="21"/>
  <c r="Y10" i="2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34" i="21"/>
  <c r="Y35" i="21"/>
  <c r="Y36" i="21"/>
  <c r="Y37" i="21"/>
  <c r="Y38" i="21"/>
  <c r="Y39" i="21"/>
  <c r="Y40" i="21"/>
  <c r="Y41" i="21"/>
  <c r="Y42" i="21"/>
  <c r="Y43" i="21"/>
  <c r="Y44" i="21"/>
  <c r="Y45" i="21"/>
  <c r="Y46" i="21"/>
  <c r="Y47" i="21"/>
  <c r="Y2" i="21"/>
  <c r="X3" i="21"/>
  <c r="X4" i="21"/>
  <c r="X5" i="21"/>
  <c r="X6" i="21"/>
  <c r="X7" i="21"/>
  <c r="X8" i="21"/>
  <c r="X9" i="21"/>
  <c r="X10" i="21"/>
  <c r="X11" i="21"/>
  <c r="X12" i="21"/>
  <c r="X13" i="21"/>
  <c r="X14" i="21"/>
  <c r="X15" i="21"/>
  <c r="X16" i="21"/>
  <c r="X17" i="21"/>
  <c r="X18" i="21"/>
  <c r="X19" i="21"/>
  <c r="X20" i="21"/>
  <c r="X21" i="21"/>
  <c r="X22" i="21"/>
  <c r="X23" i="21"/>
  <c r="X24" i="21"/>
  <c r="X25" i="21"/>
  <c r="X26" i="21"/>
  <c r="X27" i="21"/>
  <c r="X28" i="21"/>
  <c r="X29" i="21"/>
  <c r="X30" i="21"/>
  <c r="X31" i="21"/>
  <c r="X32" i="21"/>
  <c r="X33" i="21"/>
  <c r="X34" i="21"/>
  <c r="X35" i="21"/>
  <c r="X36" i="21"/>
  <c r="X37" i="21"/>
  <c r="X38" i="21"/>
  <c r="X39" i="21"/>
  <c r="X40" i="21"/>
  <c r="X41" i="21"/>
  <c r="X42" i="21"/>
  <c r="X43" i="21"/>
  <c r="X44" i="21"/>
  <c r="X45" i="21"/>
  <c r="X46" i="21"/>
  <c r="X47" i="21"/>
  <c r="X2" i="21"/>
  <c r="W3" i="21"/>
  <c r="W4" i="21"/>
  <c r="W5" i="21"/>
  <c r="W6" i="21"/>
  <c r="W7" i="21"/>
  <c r="W8" i="21"/>
  <c r="W9" i="21"/>
  <c r="W10" i="21"/>
  <c r="W11" i="21"/>
  <c r="W12" i="21"/>
  <c r="W13" i="21"/>
  <c r="W14" i="21"/>
  <c r="W15" i="21"/>
  <c r="W16" i="21"/>
  <c r="W17" i="21"/>
  <c r="W18" i="21"/>
  <c r="W19" i="21"/>
  <c r="W20" i="21"/>
  <c r="W21" i="21"/>
  <c r="W22" i="21"/>
  <c r="W23" i="21"/>
  <c r="W24" i="21"/>
  <c r="W25" i="21"/>
  <c r="W26" i="21"/>
  <c r="W27" i="21"/>
  <c r="W28" i="21"/>
  <c r="W29" i="21"/>
  <c r="W30" i="21"/>
  <c r="W31" i="21"/>
  <c r="W32" i="21"/>
  <c r="W33" i="21"/>
  <c r="W34" i="21"/>
  <c r="W35" i="21"/>
  <c r="W36" i="21"/>
  <c r="W37" i="21"/>
  <c r="W38" i="21"/>
  <c r="W39" i="21"/>
  <c r="W40" i="21"/>
  <c r="W41" i="21"/>
  <c r="W42" i="21"/>
  <c r="W43" i="21"/>
  <c r="W44" i="21"/>
  <c r="W45" i="21"/>
  <c r="W46" i="21"/>
  <c r="W47" i="21"/>
  <c r="W2" i="21"/>
  <c r="V3" i="21"/>
  <c r="V4" i="21"/>
  <c r="V5" i="21"/>
  <c r="V6" i="21"/>
  <c r="V7" i="21"/>
  <c r="V8" i="21"/>
  <c r="V9" i="21"/>
  <c r="V10" i="21"/>
  <c r="V11" i="21"/>
  <c r="V12" i="21"/>
  <c r="V13" i="21"/>
  <c r="V14" i="21"/>
  <c r="V15" i="21"/>
  <c r="V16" i="21"/>
  <c r="V17" i="21"/>
  <c r="V18" i="21"/>
  <c r="V19" i="21"/>
  <c r="V20" i="21"/>
  <c r="V21" i="21"/>
  <c r="V22" i="21"/>
  <c r="V23" i="21"/>
  <c r="V24" i="21"/>
  <c r="V25" i="21"/>
  <c r="V26" i="21"/>
  <c r="V27" i="21"/>
  <c r="V28" i="21"/>
  <c r="V29" i="21"/>
  <c r="V30" i="21"/>
  <c r="V31" i="21"/>
  <c r="V32" i="21"/>
  <c r="V33" i="21"/>
  <c r="V34" i="21"/>
  <c r="V35" i="21"/>
  <c r="V36" i="21"/>
  <c r="V37" i="21"/>
  <c r="V38" i="21"/>
  <c r="V39" i="21"/>
  <c r="V40" i="21"/>
  <c r="V41" i="21"/>
  <c r="V42" i="21"/>
  <c r="V43" i="21"/>
  <c r="V44" i="21"/>
  <c r="V45" i="21"/>
  <c r="V46" i="21"/>
  <c r="V47" i="21"/>
  <c r="V2" i="21"/>
  <c r="R3" i="21"/>
  <c r="R4" i="21"/>
  <c r="R5" i="21"/>
  <c r="R6" i="21"/>
  <c r="R7" i="21"/>
  <c r="R8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26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43" i="21"/>
  <c r="R44" i="21"/>
  <c r="R45" i="21"/>
  <c r="R46" i="21"/>
  <c r="R47" i="21"/>
  <c r="R2" i="21"/>
  <c r="Q3" i="21"/>
  <c r="AD3" i="21" s="1"/>
  <c r="Q4" i="21"/>
  <c r="AD4" i="21" s="1"/>
  <c r="Q5" i="21"/>
  <c r="AD5" i="21" s="1"/>
  <c r="Q6" i="21"/>
  <c r="AD6" i="21" s="1"/>
  <c r="Q7" i="21"/>
  <c r="AD7" i="21" s="1"/>
  <c r="Q8" i="21"/>
  <c r="AD8" i="21" s="1"/>
  <c r="Q9" i="21"/>
  <c r="AD9" i="21" s="1"/>
  <c r="Q10" i="21"/>
  <c r="AD10" i="21" s="1"/>
  <c r="Q11" i="21"/>
  <c r="AD11" i="21" s="1"/>
  <c r="Q12" i="21"/>
  <c r="AD12" i="21" s="1"/>
  <c r="Q13" i="21"/>
  <c r="AD13" i="21" s="1"/>
  <c r="Q14" i="21"/>
  <c r="AD14" i="21" s="1"/>
  <c r="Q15" i="21"/>
  <c r="AD15" i="21" s="1"/>
  <c r="Q16" i="21"/>
  <c r="AD16" i="21" s="1"/>
  <c r="Q17" i="21"/>
  <c r="AD17" i="21" s="1"/>
  <c r="Q18" i="21"/>
  <c r="AD18" i="21" s="1"/>
  <c r="Q19" i="21"/>
  <c r="AD19" i="21" s="1"/>
  <c r="Q20" i="21"/>
  <c r="AD20" i="21" s="1"/>
  <c r="Q21" i="21"/>
  <c r="AD21" i="21" s="1"/>
  <c r="Q22" i="21"/>
  <c r="AD22" i="21" s="1"/>
  <c r="Q23" i="21"/>
  <c r="AD23" i="21" s="1"/>
  <c r="Q24" i="21"/>
  <c r="AD24" i="21" s="1"/>
  <c r="Q25" i="21"/>
  <c r="AD25" i="21" s="1"/>
  <c r="Q26" i="21"/>
  <c r="AD26" i="21" s="1"/>
  <c r="Q27" i="21"/>
  <c r="AD27" i="21" s="1"/>
  <c r="Q28" i="21"/>
  <c r="AD28" i="21" s="1"/>
  <c r="Q29" i="21"/>
  <c r="AD29" i="21" s="1"/>
  <c r="Q30" i="21"/>
  <c r="AD30" i="21" s="1"/>
  <c r="Q31" i="21"/>
  <c r="AD31" i="21" s="1"/>
  <c r="Q32" i="21"/>
  <c r="AD32" i="21" s="1"/>
  <c r="Q33" i="21"/>
  <c r="AD33" i="21" s="1"/>
  <c r="Q34" i="21"/>
  <c r="AD34" i="21" s="1"/>
  <c r="Q35" i="21"/>
  <c r="AD35" i="21" s="1"/>
  <c r="Q36" i="21"/>
  <c r="AD36" i="21" s="1"/>
  <c r="Q37" i="21"/>
  <c r="AD37" i="21" s="1"/>
  <c r="Q38" i="21"/>
  <c r="AD38" i="21" s="1"/>
  <c r="Q39" i="21"/>
  <c r="AD39" i="21" s="1"/>
  <c r="Q40" i="21"/>
  <c r="AD40" i="21" s="1"/>
  <c r="Q41" i="21"/>
  <c r="AD41" i="21" s="1"/>
  <c r="Q42" i="21"/>
  <c r="AD42" i="21" s="1"/>
  <c r="Q43" i="21"/>
  <c r="AD43" i="21" s="1"/>
  <c r="Q44" i="21"/>
  <c r="AD44" i="21" s="1"/>
  <c r="Q45" i="21"/>
  <c r="AD45" i="21" s="1"/>
  <c r="Q46" i="21"/>
  <c r="AD46" i="21" s="1"/>
  <c r="Q47" i="21"/>
  <c r="AD47" i="21" s="1"/>
  <c r="Q2" i="21"/>
  <c r="AD2" i="21" s="1"/>
  <c r="L100" i="17"/>
  <c r="L99" i="17"/>
  <c r="Q47" i="19"/>
  <c r="AD47" i="19" s="1"/>
  <c r="R47" i="19"/>
  <c r="V47" i="19"/>
  <c r="W47" i="19"/>
  <c r="X47" i="19"/>
  <c r="Y47" i="19"/>
  <c r="Z47" i="19"/>
  <c r="AA47" i="19"/>
  <c r="AB47" i="19"/>
  <c r="AD5" i="19"/>
  <c r="AD7" i="19"/>
  <c r="AD17" i="19"/>
  <c r="AD41" i="19"/>
  <c r="AD42" i="19"/>
  <c r="AD43" i="19"/>
  <c r="AB46" i="19"/>
  <c r="AB45" i="19"/>
  <c r="AB44" i="19"/>
  <c r="AB43" i="19"/>
  <c r="AB42" i="19"/>
  <c r="AB41" i="19"/>
  <c r="AB40" i="19"/>
  <c r="AB39" i="19"/>
  <c r="AB38" i="19"/>
  <c r="AB37" i="19"/>
  <c r="AB36" i="19"/>
  <c r="AB35" i="19"/>
  <c r="AB34" i="19"/>
  <c r="AB33" i="19"/>
  <c r="AB32" i="19"/>
  <c r="AB31" i="19"/>
  <c r="AB30" i="19"/>
  <c r="AB29" i="19"/>
  <c r="AB28" i="19"/>
  <c r="AB27" i="19"/>
  <c r="AB26" i="19"/>
  <c r="AB25" i="19"/>
  <c r="AB24" i="19"/>
  <c r="AB23" i="19"/>
  <c r="AB22" i="19"/>
  <c r="AB21" i="19"/>
  <c r="AB20" i="19"/>
  <c r="AB19" i="19"/>
  <c r="AB18" i="19"/>
  <c r="AB17" i="19"/>
  <c r="AB16" i="19"/>
  <c r="AB15" i="19"/>
  <c r="AB14" i="19"/>
  <c r="AB13" i="19"/>
  <c r="AB12" i="19"/>
  <c r="AB11" i="19"/>
  <c r="AB10" i="19"/>
  <c r="AB9" i="19"/>
  <c r="AB8" i="19"/>
  <c r="AB7" i="19"/>
  <c r="AB6" i="19"/>
  <c r="AB5" i="19"/>
  <c r="AB4" i="19"/>
  <c r="AB3" i="19"/>
  <c r="AB2" i="19"/>
  <c r="AA3" i="19"/>
  <c r="AA4" i="19"/>
  <c r="AA5" i="19"/>
  <c r="AA6" i="19"/>
  <c r="AA7" i="19"/>
  <c r="AA8" i="19"/>
  <c r="AA9" i="19"/>
  <c r="AA10" i="19"/>
  <c r="AA11" i="19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2" i="19"/>
  <c r="Z3" i="19"/>
  <c r="Z4" i="19"/>
  <c r="Z5" i="19"/>
  <c r="Z6" i="19"/>
  <c r="Z7" i="19"/>
  <c r="Z8" i="19"/>
  <c r="Z9" i="19"/>
  <c r="Z10" i="19"/>
  <c r="Z11" i="19"/>
  <c r="Z12" i="19"/>
  <c r="Z13" i="19"/>
  <c r="Z14" i="19"/>
  <c r="Z15" i="19"/>
  <c r="Z16" i="19"/>
  <c r="Z17" i="19"/>
  <c r="Z18" i="19"/>
  <c r="Z19" i="19"/>
  <c r="Z20" i="19"/>
  <c r="Z21" i="19"/>
  <c r="Z22" i="19"/>
  <c r="Z23" i="19"/>
  <c r="Z24" i="19"/>
  <c r="Z25" i="19"/>
  <c r="Z26" i="19"/>
  <c r="Z27" i="19"/>
  <c r="Z28" i="19"/>
  <c r="Z29" i="19"/>
  <c r="Z30" i="19"/>
  <c r="Z31" i="19"/>
  <c r="Z32" i="19"/>
  <c r="Z33" i="19"/>
  <c r="Z34" i="19"/>
  <c r="Z35" i="19"/>
  <c r="Z36" i="19"/>
  <c r="Z37" i="19"/>
  <c r="Z38" i="19"/>
  <c r="Z39" i="19"/>
  <c r="Z40" i="19"/>
  <c r="Z41" i="19"/>
  <c r="Z42" i="19"/>
  <c r="Z43" i="19"/>
  <c r="Z44" i="19"/>
  <c r="Z45" i="19"/>
  <c r="Z46" i="19"/>
  <c r="Z2" i="19"/>
  <c r="Y3" i="19"/>
  <c r="Y4" i="19"/>
  <c r="Y5" i="19"/>
  <c r="Y6" i="19"/>
  <c r="Y7" i="19"/>
  <c r="Y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27" i="19"/>
  <c r="Y28" i="19"/>
  <c r="Y29" i="19"/>
  <c r="Y30" i="19"/>
  <c r="Y31" i="19"/>
  <c r="Y32" i="19"/>
  <c r="Y33" i="19"/>
  <c r="Y34" i="19"/>
  <c r="Y35" i="19"/>
  <c r="Y36" i="19"/>
  <c r="Y37" i="19"/>
  <c r="Y38" i="19"/>
  <c r="Y39" i="19"/>
  <c r="Y40" i="19"/>
  <c r="Y41" i="19"/>
  <c r="Y42" i="19"/>
  <c r="Y43" i="19"/>
  <c r="Y44" i="19"/>
  <c r="Y45" i="19"/>
  <c r="Y46" i="19"/>
  <c r="Y2" i="19"/>
  <c r="X46" i="19"/>
  <c r="X45" i="19"/>
  <c r="X44" i="19"/>
  <c r="X43" i="19"/>
  <c r="X42" i="19"/>
  <c r="X41" i="19"/>
  <c r="X40" i="19"/>
  <c r="X39" i="19"/>
  <c r="X38" i="19"/>
  <c r="X37" i="19"/>
  <c r="X36" i="19"/>
  <c r="X35" i="19"/>
  <c r="X34" i="19"/>
  <c r="X33" i="19"/>
  <c r="X32" i="19"/>
  <c r="X31" i="19"/>
  <c r="X30" i="19"/>
  <c r="X29" i="19"/>
  <c r="X28" i="19"/>
  <c r="X27" i="19"/>
  <c r="X26" i="19"/>
  <c r="X25" i="19"/>
  <c r="X24" i="19"/>
  <c r="X23" i="19"/>
  <c r="X22" i="19"/>
  <c r="X21" i="19"/>
  <c r="X20" i="19"/>
  <c r="X19" i="19"/>
  <c r="X18" i="19"/>
  <c r="X17" i="19"/>
  <c r="X16" i="19"/>
  <c r="X15" i="19"/>
  <c r="X14" i="19"/>
  <c r="X13" i="19"/>
  <c r="X12" i="19"/>
  <c r="X11" i="19"/>
  <c r="X10" i="19"/>
  <c r="X9" i="19"/>
  <c r="X8" i="19"/>
  <c r="X7" i="19"/>
  <c r="X6" i="19"/>
  <c r="X5" i="19"/>
  <c r="X4" i="19"/>
  <c r="X3" i="19"/>
  <c r="X2" i="19"/>
  <c r="W3" i="19"/>
  <c r="W4" i="19"/>
  <c r="W5" i="19"/>
  <c r="W6" i="19"/>
  <c r="W7" i="19"/>
  <c r="W8" i="19"/>
  <c r="W9" i="19"/>
  <c r="W10" i="19"/>
  <c r="W11" i="19"/>
  <c r="W12" i="19"/>
  <c r="W13" i="19"/>
  <c r="W14" i="19"/>
  <c r="W15" i="19"/>
  <c r="W16" i="19"/>
  <c r="W17" i="19"/>
  <c r="W18" i="19"/>
  <c r="W19" i="19"/>
  <c r="W20" i="19"/>
  <c r="W21" i="19"/>
  <c r="W22" i="19"/>
  <c r="W23" i="19"/>
  <c r="W24" i="19"/>
  <c r="W25" i="19"/>
  <c r="W26" i="19"/>
  <c r="W27" i="19"/>
  <c r="W28" i="19"/>
  <c r="W29" i="19"/>
  <c r="W30" i="19"/>
  <c r="W31" i="19"/>
  <c r="W32" i="19"/>
  <c r="W33" i="19"/>
  <c r="W34" i="19"/>
  <c r="W35" i="19"/>
  <c r="W36" i="19"/>
  <c r="W37" i="19"/>
  <c r="W38" i="19"/>
  <c r="W39" i="19"/>
  <c r="W40" i="19"/>
  <c r="W41" i="19"/>
  <c r="W42" i="19"/>
  <c r="W43" i="19"/>
  <c r="W44" i="19"/>
  <c r="W45" i="19"/>
  <c r="W46" i="19"/>
  <c r="W2" i="19"/>
  <c r="V3" i="19"/>
  <c r="V4" i="19"/>
  <c r="V5" i="19"/>
  <c r="V6" i="19"/>
  <c r="V7" i="19"/>
  <c r="V8" i="19"/>
  <c r="V9" i="19"/>
  <c r="V10" i="19"/>
  <c r="V11" i="19"/>
  <c r="V12" i="19"/>
  <c r="V13" i="19"/>
  <c r="V14" i="19"/>
  <c r="V15" i="19"/>
  <c r="V16" i="19"/>
  <c r="V17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V32" i="19"/>
  <c r="V33" i="19"/>
  <c r="V34" i="19"/>
  <c r="V35" i="19"/>
  <c r="V36" i="19"/>
  <c r="V37" i="19"/>
  <c r="V38" i="19"/>
  <c r="V39" i="19"/>
  <c r="V40" i="19"/>
  <c r="V41" i="19"/>
  <c r="V42" i="19"/>
  <c r="V43" i="19"/>
  <c r="V44" i="19"/>
  <c r="V45" i="19"/>
  <c r="V46" i="19"/>
  <c r="V2" i="19"/>
  <c r="Q46" i="19"/>
  <c r="AD46" i="19" s="1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R2" i="19"/>
  <c r="Q3" i="19"/>
  <c r="AD3" i="19" s="1"/>
  <c r="Q4" i="19"/>
  <c r="AD4" i="19" s="1"/>
  <c r="Q5" i="19"/>
  <c r="Q6" i="19"/>
  <c r="AD6" i="19" s="1"/>
  <c r="Q7" i="19"/>
  <c r="Q8" i="19"/>
  <c r="AD8" i="19" s="1"/>
  <c r="Q9" i="19"/>
  <c r="AD9" i="19" s="1"/>
  <c r="Q10" i="19"/>
  <c r="AD10" i="19" s="1"/>
  <c r="Q11" i="19"/>
  <c r="AD11" i="19" s="1"/>
  <c r="Q12" i="19"/>
  <c r="AD12" i="19" s="1"/>
  <c r="Q13" i="19"/>
  <c r="AD13" i="19" s="1"/>
  <c r="Q14" i="19"/>
  <c r="AD14" i="19" s="1"/>
  <c r="Q15" i="19"/>
  <c r="AD15" i="19" s="1"/>
  <c r="Q16" i="19"/>
  <c r="AD16" i="19" s="1"/>
  <c r="Q17" i="19"/>
  <c r="Q18" i="19"/>
  <c r="AD18" i="19" s="1"/>
  <c r="Q19" i="19"/>
  <c r="AD19" i="19" s="1"/>
  <c r="Q20" i="19"/>
  <c r="AD20" i="19" s="1"/>
  <c r="Q21" i="19"/>
  <c r="AD21" i="19" s="1"/>
  <c r="Q22" i="19"/>
  <c r="AD22" i="19" s="1"/>
  <c r="Q23" i="19"/>
  <c r="AD23" i="19" s="1"/>
  <c r="Q24" i="19"/>
  <c r="AD24" i="19" s="1"/>
  <c r="Q25" i="19"/>
  <c r="AD25" i="19" s="1"/>
  <c r="Q26" i="19"/>
  <c r="AD26" i="19" s="1"/>
  <c r="Q27" i="19"/>
  <c r="AD27" i="19" s="1"/>
  <c r="Q28" i="19"/>
  <c r="AD28" i="19" s="1"/>
  <c r="Q29" i="19"/>
  <c r="AD29" i="19" s="1"/>
  <c r="Q30" i="19"/>
  <c r="AD30" i="19" s="1"/>
  <c r="Q31" i="19"/>
  <c r="AD31" i="19" s="1"/>
  <c r="Q32" i="19"/>
  <c r="AD32" i="19" s="1"/>
  <c r="Q33" i="19"/>
  <c r="AD33" i="19" s="1"/>
  <c r="Q34" i="19"/>
  <c r="AD34" i="19" s="1"/>
  <c r="Q35" i="19"/>
  <c r="AD35" i="19" s="1"/>
  <c r="Q36" i="19"/>
  <c r="AD36" i="19" s="1"/>
  <c r="Q37" i="19"/>
  <c r="AD37" i="19" s="1"/>
  <c r="Q38" i="19"/>
  <c r="AD38" i="19" s="1"/>
  <c r="Q39" i="19"/>
  <c r="AD39" i="19" s="1"/>
  <c r="Q40" i="19"/>
  <c r="AD40" i="19" s="1"/>
  <c r="Q41" i="19"/>
  <c r="Q42" i="19"/>
  <c r="Q43" i="19"/>
  <c r="Q44" i="19"/>
  <c r="AD44" i="19" s="1"/>
  <c r="Q45" i="19"/>
  <c r="AD45" i="19" s="1"/>
  <c r="Q2" i="19"/>
  <c r="AD2" i="19" s="1"/>
  <c r="L98" i="17"/>
  <c r="L97" i="17"/>
  <c r="L96" i="17"/>
  <c r="X96" i="17" s="1"/>
  <c r="AC96" i="17" s="1"/>
  <c r="AE96" i="17" s="1"/>
  <c r="L93" i="17"/>
  <c r="L92" i="17"/>
  <c r="L91" i="17"/>
  <c r="AE3" i="17"/>
  <c r="AE4" i="17"/>
  <c r="AE5" i="17"/>
  <c r="AE6" i="17"/>
  <c r="AE7" i="17"/>
  <c r="AE8" i="17"/>
  <c r="AE9" i="17"/>
  <c r="AE10" i="17"/>
  <c r="AE11" i="17"/>
  <c r="AE12" i="17"/>
  <c r="AE13" i="17"/>
  <c r="AE14" i="17"/>
  <c r="AE15" i="17"/>
  <c r="AE16" i="17"/>
  <c r="AE17" i="17"/>
  <c r="AE18" i="17"/>
  <c r="AE19" i="17"/>
  <c r="AE20" i="17"/>
  <c r="AE21" i="17"/>
  <c r="AE22" i="17"/>
  <c r="AE23" i="17"/>
  <c r="AE24" i="17"/>
  <c r="AE25" i="17"/>
  <c r="AE26" i="17"/>
  <c r="AE27" i="17"/>
  <c r="AE28" i="17"/>
  <c r="AE29" i="17"/>
  <c r="AE30" i="17"/>
  <c r="AE31" i="17"/>
  <c r="AE32" i="17"/>
  <c r="AE33" i="17"/>
  <c r="AE34" i="17"/>
  <c r="AE35" i="17"/>
  <c r="AE36" i="17"/>
  <c r="AE37" i="17"/>
  <c r="AE38" i="17"/>
  <c r="AE39" i="17"/>
  <c r="AE40" i="17"/>
  <c r="AE41" i="17"/>
  <c r="AE42" i="17"/>
  <c r="AE43" i="17"/>
  <c r="AE44" i="17"/>
  <c r="AE45" i="17"/>
  <c r="AE46" i="17"/>
  <c r="AE47" i="17"/>
  <c r="AE48" i="17"/>
  <c r="AE49" i="17"/>
  <c r="AE50" i="17"/>
  <c r="AE51" i="17"/>
  <c r="AE52" i="17"/>
  <c r="AE53" i="17"/>
  <c r="AE54" i="17"/>
  <c r="AE55" i="17"/>
  <c r="AE56" i="17"/>
  <c r="AE57" i="17"/>
  <c r="AE58" i="17"/>
  <c r="AE59" i="17"/>
  <c r="AE60" i="17"/>
  <c r="AE61" i="17"/>
  <c r="AE62" i="17"/>
  <c r="AE63" i="17"/>
  <c r="AE64" i="17"/>
  <c r="AE65" i="17"/>
  <c r="AE66" i="17"/>
  <c r="AE67" i="17"/>
  <c r="AE68" i="17"/>
  <c r="AE69" i="17"/>
  <c r="AE70" i="17"/>
  <c r="AE71" i="17"/>
  <c r="AE72" i="17"/>
  <c r="AE73" i="17"/>
  <c r="AE74" i="17"/>
  <c r="AE75" i="17"/>
  <c r="AE76" i="17"/>
  <c r="AE77" i="17"/>
  <c r="AE78" i="17"/>
  <c r="AE79" i="17"/>
  <c r="AE80" i="17"/>
  <c r="AE81" i="17"/>
  <c r="AE82" i="17"/>
  <c r="AE83" i="17"/>
  <c r="AE84" i="17"/>
  <c r="AE85" i="17"/>
  <c r="AE86" i="17"/>
  <c r="AE87" i="17"/>
  <c r="AE88" i="17"/>
  <c r="AE89" i="17"/>
  <c r="AE90" i="17"/>
  <c r="AE2" i="17"/>
  <c r="AD3" i="17"/>
  <c r="AD4" i="17"/>
  <c r="AD5" i="17"/>
  <c r="AD6" i="17"/>
  <c r="AD7" i="17"/>
  <c r="AD8" i="17"/>
  <c r="AD9" i="17"/>
  <c r="AD10" i="17"/>
  <c r="AD11" i="17"/>
  <c r="AD12" i="17"/>
  <c r="AD13" i="17"/>
  <c r="AD14" i="17"/>
  <c r="AD15" i="17"/>
  <c r="AD16" i="17"/>
  <c r="AD17" i="17"/>
  <c r="AD18" i="17"/>
  <c r="AD19" i="17"/>
  <c r="AD20" i="17"/>
  <c r="AD21" i="17"/>
  <c r="AD22" i="17"/>
  <c r="AD23" i="17"/>
  <c r="AD24" i="17"/>
  <c r="AD25" i="17"/>
  <c r="AD26" i="17"/>
  <c r="AD27" i="17"/>
  <c r="AD28" i="17"/>
  <c r="AD29" i="17"/>
  <c r="AD30" i="17"/>
  <c r="AD31" i="17"/>
  <c r="AD32" i="17"/>
  <c r="AD33" i="17"/>
  <c r="AD34" i="17"/>
  <c r="AD35" i="17"/>
  <c r="AD36" i="17"/>
  <c r="AD37" i="17"/>
  <c r="AD38" i="17"/>
  <c r="AD39" i="17"/>
  <c r="AD40" i="17"/>
  <c r="AD41" i="17"/>
  <c r="AD42" i="17"/>
  <c r="AD43" i="17"/>
  <c r="AD44" i="17"/>
  <c r="AD45" i="17"/>
  <c r="AD46" i="17"/>
  <c r="AD47" i="17"/>
  <c r="AD48" i="17"/>
  <c r="AD49" i="17"/>
  <c r="AD50" i="17"/>
  <c r="AD51" i="17"/>
  <c r="AD52" i="17"/>
  <c r="AD53" i="17"/>
  <c r="AD54" i="17"/>
  <c r="AD55" i="17"/>
  <c r="AD56" i="17"/>
  <c r="AD57" i="17"/>
  <c r="AD58" i="17"/>
  <c r="AD59" i="17"/>
  <c r="AD60" i="17"/>
  <c r="AD61" i="17"/>
  <c r="AD62" i="17"/>
  <c r="AD63" i="17"/>
  <c r="AD64" i="17"/>
  <c r="AD65" i="17"/>
  <c r="AD66" i="17"/>
  <c r="AD67" i="17"/>
  <c r="AD68" i="17"/>
  <c r="AD69" i="17"/>
  <c r="AD70" i="17"/>
  <c r="AD71" i="17"/>
  <c r="AD72" i="17"/>
  <c r="AD73" i="17"/>
  <c r="AD74" i="17"/>
  <c r="AD75" i="17"/>
  <c r="AD76" i="17"/>
  <c r="AD77" i="17"/>
  <c r="AD78" i="17"/>
  <c r="AD79" i="17"/>
  <c r="AD80" i="17"/>
  <c r="AD81" i="17"/>
  <c r="AD82" i="17"/>
  <c r="AD83" i="17"/>
  <c r="AD84" i="17"/>
  <c r="AD85" i="17"/>
  <c r="AD86" i="17"/>
  <c r="AD87" i="17"/>
  <c r="AD88" i="17"/>
  <c r="AD89" i="17"/>
  <c r="AD90" i="17"/>
  <c r="AD91" i="17"/>
  <c r="AD92" i="17"/>
  <c r="AD93" i="17"/>
  <c r="AD94" i="17"/>
  <c r="AD95" i="17"/>
  <c r="AD96" i="17"/>
  <c r="AD97" i="17"/>
  <c r="AD2" i="17"/>
  <c r="AC3" i="17"/>
  <c r="AC4" i="17"/>
  <c r="AC5" i="17"/>
  <c r="AC6" i="17"/>
  <c r="AC7" i="17"/>
  <c r="AC8" i="17"/>
  <c r="AC9" i="17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C24" i="17"/>
  <c r="AC25" i="17"/>
  <c r="AC26" i="17"/>
  <c r="AC27" i="17"/>
  <c r="AC28" i="17"/>
  <c r="AC29" i="17"/>
  <c r="AC30" i="17"/>
  <c r="AC31" i="17"/>
  <c r="AC32" i="17"/>
  <c r="AC33" i="17"/>
  <c r="AC34" i="17"/>
  <c r="AC35" i="17"/>
  <c r="AC36" i="17"/>
  <c r="AC37" i="17"/>
  <c r="AC38" i="17"/>
  <c r="AC39" i="17"/>
  <c r="AC40" i="17"/>
  <c r="AC41" i="17"/>
  <c r="AC42" i="17"/>
  <c r="AC43" i="17"/>
  <c r="AC44" i="17"/>
  <c r="AC45" i="17"/>
  <c r="AC46" i="17"/>
  <c r="AC47" i="17"/>
  <c r="AC48" i="17"/>
  <c r="AC49" i="17"/>
  <c r="AC50" i="17"/>
  <c r="AC51" i="17"/>
  <c r="AC52" i="17"/>
  <c r="AC53" i="17"/>
  <c r="AC54" i="17"/>
  <c r="AC55" i="17"/>
  <c r="AC56" i="17"/>
  <c r="AC57" i="17"/>
  <c r="AC58" i="17"/>
  <c r="AC59" i="17"/>
  <c r="AC60" i="17"/>
  <c r="AC61" i="17"/>
  <c r="AC62" i="17"/>
  <c r="AC63" i="17"/>
  <c r="AC64" i="17"/>
  <c r="AC65" i="17"/>
  <c r="AC66" i="17"/>
  <c r="AC67" i="17"/>
  <c r="AC68" i="17"/>
  <c r="AC69" i="17"/>
  <c r="AC70" i="17"/>
  <c r="AC71" i="17"/>
  <c r="AC72" i="17"/>
  <c r="AC73" i="17"/>
  <c r="AC74" i="17"/>
  <c r="AC75" i="17"/>
  <c r="AC76" i="17"/>
  <c r="AC77" i="17"/>
  <c r="AC78" i="17"/>
  <c r="AC79" i="17"/>
  <c r="AC80" i="17"/>
  <c r="AC81" i="17"/>
  <c r="AC82" i="17"/>
  <c r="AC83" i="17"/>
  <c r="AC84" i="17"/>
  <c r="AC85" i="17"/>
  <c r="AC86" i="17"/>
  <c r="AC87" i="17"/>
  <c r="AC88" i="17"/>
  <c r="AC89" i="17"/>
  <c r="AC90" i="17"/>
  <c r="AC2" i="17"/>
  <c r="AA3" i="17"/>
  <c r="AA4" i="17"/>
  <c r="AA5" i="17"/>
  <c r="AA6" i="17"/>
  <c r="AA7" i="17"/>
  <c r="AA8" i="17"/>
  <c r="AA9" i="17"/>
  <c r="AA10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1" i="17"/>
  <c r="AA82" i="17"/>
  <c r="AA83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2" i="17"/>
  <c r="Z3" i="17"/>
  <c r="Z4" i="17"/>
  <c r="Z5" i="17"/>
  <c r="Z6" i="17"/>
  <c r="Z7" i="17"/>
  <c r="Z8" i="17"/>
  <c r="Z9" i="17"/>
  <c r="Z10" i="17"/>
  <c r="Z11" i="17"/>
  <c r="Z12" i="17"/>
  <c r="Z13" i="17"/>
  <c r="Z14" i="17"/>
  <c r="Z15" i="17"/>
  <c r="Z16" i="17"/>
  <c r="Z17" i="17"/>
  <c r="Z18" i="17"/>
  <c r="Z19" i="17"/>
  <c r="Z20" i="17"/>
  <c r="Z21" i="17"/>
  <c r="Z22" i="17"/>
  <c r="Z23" i="17"/>
  <c r="Z24" i="17"/>
  <c r="Z25" i="17"/>
  <c r="Z26" i="17"/>
  <c r="Z27" i="17"/>
  <c r="Z28" i="17"/>
  <c r="Z29" i="17"/>
  <c r="Z30" i="17"/>
  <c r="Z31" i="17"/>
  <c r="Z32" i="17"/>
  <c r="Z33" i="17"/>
  <c r="Z34" i="17"/>
  <c r="Z35" i="17"/>
  <c r="Z36" i="17"/>
  <c r="Z37" i="17"/>
  <c r="Z38" i="17"/>
  <c r="Z39" i="17"/>
  <c r="Z40" i="17"/>
  <c r="Z41" i="17"/>
  <c r="Z42" i="17"/>
  <c r="Z43" i="17"/>
  <c r="Z44" i="17"/>
  <c r="Z45" i="17"/>
  <c r="Z46" i="17"/>
  <c r="Z47" i="17"/>
  <c r="Z48" i="17"/>
  <c r="Z49" i="17"/>
  <c r="Z50" i="17"/>
  <c r="Z51" i="17"/>
  <c r="Z52" i="17"/>
  <c r="Z53" i="17"/>
  <c r="Z54" i="17"/>
  <c r="Z55" i="17"/>
  <c r="Z56" i="17"/>
  <c r="Z57" i="17"/>
  <c r="Z58" i="17"/>
  <c r="Z59" i="17"/>
  <c r="Z60" i="17"/>
  <c r="Z61" i="17"/>
  <c r="Z62" i="17"/>
  <c r="Z63" i="17"/>
  <c r="Z64" i="17"/>
  <c r="Z65" i="17"/>
  <c r="Z66" i="17"/>
  <c r="Z67" i="17"/>
  <c r="Z68" i="17"/>
  <c r="Z69" i="17"/>
  <c r="Z70" i="17"/>
  <c r="Z71" i="17"/>
  <c r="Z72" i="17"/>
  <c r="Z73" i="17"/>
  <c r="Z74" i="17"/>
  <c r="Z75" i="17"/>
  <c r="Z76" i="17"/>
  <c r="Z77" i="17"/>
  <c r="Z78" i="17"/>
  <c r="Z79" i="17"/>
  <c r="Z80" i="17"/>
  <c r="Z81" i="17"/>
  <c r="Z82" i="17"/>
  <c r="Z83" i="17"/>
  <c r="Z84" i="17"/>
  <c r="Z85" i="17"/>
  <c r="Z86" i="17"/>
  <c r="Z87" i="17"/>
  <c r="Z88" i="17"/>
  <c r="Z89" i="17"/>
  <c r="Z90" i="17"/>
  <c r="Z91" i="17"/>
  <c r="Z92" i="17"/>
  <c r="Z93" i="17"/>
  <c r="Z94" i="17"/>
  <c r="Z95" i="17"/>
  <c r="Z96" i="17"/>
  <c r="Z97" i="17"/>
  <c r="Z98" i="17"/>
  <c r="Z99" i="17"/>
  <c r="Z100" i="17"/>
  <c r="Z2" i="17"/>
  <c r="Y3" i="17"/>
  <c r="Y4" i="17"/>
  <c r="Y5" i="17"/>
  <c r="Y6" i="17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Y55" i="17"/>
  <c r="Y56" i="17"/>
  <c r="Y57" i="17"/>
  <c r="Y58" i="17"/>
  <c r="Y59" i="17"/>
  <c r="Y60" i="17"/>
  <c r="Y61" i="17"/>
  <c r="Y62" i="17"/>
  <c r="Y63" i="17"/>
  <c r="Y64" i="17"/>
  <c r="Y65" i="17"/>
  <c r="Y66" i="17"/>
  <c r="Y67" i="17"/>
  <c r="Y68" i="17"/>
  <c r="Y69" i="17"/>
  <c r="Y70" i="17"/>
  <c r="Y71" i="17"/>
  <c r="Y72" i="17"/>
  <c r="Y73" i="17"/>
  <c r="Y74" i="17"/>
  <c r="Y75" i="17"/>
  <c r="Y76" i="17"/>
  <c r="Y77" i="17"/>
  <c r="Y78" i="17"/>
  <c r="Y79" i="17"/>
  <c r="Y80" i="17"/>
  <c r="Y81" i="17"/>
  <c r="Y82" i="17"/>
  <c r="Y83" i="17"/>
  <c r="Y84" i="17"/>
  <c r="Y85" i="17"/>
  <c r="Y86" i="17"/>
  <c r="Y87" i="17"/>
  <c r="Y88" i="17"/>
  <c r="Y89" i="17"/>
  <c r="Y90" i="17"/>
  <c r="Y91" i="17"/>
  <c r="Y92" i="17"/>
  <c r="Y93" i="17"/>
  <c r="Y94" i="17"/>
  <c r="Y95" i="17"/>
  <c r="Y96" i="17"/>
  <c r="Y97" i="17"/>
  <c r="Y98" i="17"/>
  <c r="Y99" i="17"/>
  <c r="Y100" i="17"/>
  <c r="Y2" i="17"/>
  <c r="X3" i="17"/>
  <c r="X4" i="17"/>
  <c r="X5" i="17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63" i="17"/>
  <c r="X64" i="17"/>
  <c r="X65" i="17"/>
  <c r="X66" i="17"/>
  <c r="X67" i="17"/>
  <c r="X68" i="17"/>
  <c r="X69" i="17"/>
  <c r="X70" i="17"/>
  <c r="X71" i="17"/>
  <c r="X72" i="17"/>
  <c r="X73" i="17"/>
  <c r="X74" i="17"/>
  <c r="X75" i="17"/>
  <c r="X76" i="17"/>
  <c r="X77" i="17"/>
  <c r="X78" i="17"/>
  <c r="X79" i="17"/>
  <c r="X80" i="17"/>
  <c r="X81" i="17"/>
  <c r="X82" i="17"/>
  <c r="X83" i="17"/>
  <c r="X84" i="17"/>
  <c r="X85" i="17"/>
  <c r="X86" i="17"/>
  <c r="X87" i="17"/>
  <c r="X88" i="17"/>
  <c r="X89" i="17"/>
  <c r="X90" i="17"/>
  <c r="X91" i="17"/>
  <c r="AC91" i="17" s="1"/>
  <c r="AE91" i="17" s="1"/>
  <c r="X92" i="17"/>
  <c r="X93" i="17"/>
  <c r="AC93" i="17" s="1"/>
  <c r="AE93" i="17" s="1"/>
  <c r="X94" i="17"/>
  <c r="AC94" i="17" s="1"/>
  <c r="AE94" i="17" s="1"/>
  <c r="X95" i="17"/>
  <c r="AC95" i="17" s="1"/>
  <c r="AE95" i="17" s="1"/>
  <c r="X97" i="17"/>
  <c r="X98" i="17"/>
  <c r="X99" i="17"/>
  <c r="X100" i="17"/>
  <c r="X2" i="17"/>
  <c r="W3" i="17"/>
  <c r="W4" i="17"/>
  <c r="W5" i="17"/>
  <c r="W6" i="17"/>
  <c r="W7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W59" i="17"/>
  <c r="W60" i="17"/>
  <c r="W61" i="17"/>
  <c r="W62" i="17"/>
  <c r="W63" i="17"/>
  <c r="W64" i="17"/>
  <c r="W65" i="17"/>
  <c r="W66" i="17"/>
  <c r="W67" i="17"/>
  <c r="W68" i="17"/>
  <c r="W69" i="17"/>
  <c r="W70" i="17"/>
  <c r="W71" i="17"/>
  <c r="W72" i="17"/>
  <c r="W73" i="17"/>
  <c r="W74" i="17"/>
  <c r="W75" i="17"/>
  <c r="W76" i="17"/>
  <c r="W77" i="17"/>
  <c r="W78" i="17"/>
  <c r="W79" i="17"/>
  <c r="W80" i="17"/>
  <c r="W81" i="17"/>
  <c r="W82" i="17"/>
  <c r="W83" i="17"/>
  <c r="W84" i="17"/>
  <c r="W85" i="17"/>
  <c r="W86" i="17"/>
  <c r="W87" i="17"/>
  <c r="W88" i="17"/>
  <c r="W89" i="17"/>
  <c r="W90" i="17"/>
  <c r="W91" i="17"/>
  <c r="W92" i="17"/>
  <c r="W93" i="17"/>
  <c r="W94" i="17"/>
  <c r="W95" i="17"/>
  <c r="W96" i="17"/>
  <c r="W97" i="17"/>
  <c r="W98" i="17"/>
  <c r="W99" i="17"/>
  <c r="W100" i="17"/>
  <c r="W2" i="17"/>
  <c r="V3" i="17"/>
  <c r="V4" i="17"/>
  <c r="V5" i="17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64" i="17"/>
  <c r="V65" i="17"/>
  <c r="V66" i="17"/>
  <c r="V67" i="17"/>
  <c r="V68" i="17"/>
  <c r="V69" i="17"/>
  <c r="V70" i="17"/>
  <c r="V71" i="17"/>
  <c r="V72" i="17"/>
  <c r="V73" i="17"/>
  <c r="V74" i="17"/>
  <c r="V75" i="17"/>
  <c r="V76" i="17"/>
  <c r="V77" i="17"/>
  <c r="V78" i="17"/>
  <c r="V79" i="17"/>
  <c r="V80" i="17"/>
  <c r="V81" i="17"/>
  <c r="V82" i="17"/>
  <c r="V83" i="17"/>
  <c r="V84" i="17"/>
  <c r="V85" i="17"/>
  <c r="V86" i="17"/>
  <c r="V87" i="17"/>
  <c r="V88" i="17"/>
  <c r="V89" i="17"/>
  <c r="V90" i="17"/>
  <c r="V91" i="17"/>
  <c r="V92" i="17"/>
  <c r="V93" i="17"/>
  <c r="V94" i="17"/>
  <c r="V95" i="17"/>
  <c r="V96" i="17"/>
  <c r="V97" i="17"/>
  <c r="V98" i="17"/>
  <c r="V99" i="17"/>
  <c r="V100" i="17"/>
  <c r="V2" i="17"/>
  <c r="R3" i="17"/>
  <c r="R4" i="17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2" i="17"/>
  <c r="Q3" i="17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AD98" i="17" s="1"/>
  <c r="Q99" i="17"/>
  <c r="AD99" i="17" s="1"/>
  <c r="Q100" i="17"/>
  <c r="AD100" i="17" s="1"/>
  <c r="Q2" i="17"/>
  <c r="AC33" i="21" l="1"/>
  <c r="AC41" i="21"/>
  <c r="AE41" i="21" s="1"/>
  <c r="AC5" i="21"/>
  <c r="AE5" i="21" s="1"/>
  <c r="AC37" i="21"/>
  <c r="AE37" i="21" s="1"/>
  <c r="AC2" i="21"/>
  <c r="AC36" i="21"/>
  <c r="AC24" i="21"/>
  <c r="AE24" i="21" s="1"/>
  <c r="AC12" i="21"/>
  <c r="AC35" i="21"/>
  <c r="AE35" i="21" s="1"/>
  <c r="AC23" i="21"/>
  <c r="AE23" i="21" s="1"/>
  <c r="AC11" i="21"/>
  <c r="AE11" i="21" s="1"/>
  <c r="AC29" i="21"/>
  <c r="AE29" i="21" s="1"/>
  <c r="AC25" i="21"/>
  <c r="AE25" i="21" s="1"/>
  <c r="AC21" i="21"/>
  <c r="AC9" i="21"/>
  <c r="AC17" i="21"/>
  <c r="AE17" i="21" s="1"/>
  <c r="AC13" i="21"/>
  <c r="AE21" i="21"/>
  <c r="AE9" i="21"/>
  <c r="AE13" i="21"/>
  <c r="AE2" i="21"/>
  <c r="AE12" i="21"/>
  <c r="AE33" i="21"/>
  <c r="AC10" i="21"/>
  <c r="AE10" i="21" s="1"/>
  <c r="AC45" i="21"/>
  <c r="AE45" i="21" s="1"/>
  <c r="AC32" i="21"/>
  <c r="AE32" i="21" s="1"/>
  <c r="AC31" i="21"/>
  <c r="AE31" i="21" s="1"/>
  <c r="AC7" i="21"/>
  <c r="AE7" i="21" s="1"/>
  <c r="AC30" i="21"/>
  <c r="AE30" i="21" s="1"/>
  <c r="AC6" i="21"/>
  <c r="AE6" i="21" s="1"/>
  <c r="AC40" i="21"/>
  <c r="AE40" i="21" s="1"/>
  <c r="AC28" i="21"/>
  <c r="AE28" i="21" s="1"/>
  <c r="AC16" i="21"/>
  <c r="AE16" i="21" s="1"/>
  <c r="AC4" i="21"/>
  <c r="AE4" i="21" s="1"/>
  <c r="AE36" i="21"/>
  <c r="AC34" i="21"/>
  <c r="AE34" i="21" s="1"/>
  <c r="AC8" i="21"/>
  <c r="AE8" i="21" s="1"/>
  <c r="AC39" i="21"/>
  <c r="AE39" i="21" s="1"/>
  <c r="AC27" i="21"/>
  <c r="AE27" i="21" s="1"/>
  <c r="AC15" i="21"/>
  <c r="AE15" i="21" s="1"/>
  <c r="AC3" i="21"/>
  <c r="AE3" i="21" s="1"/>
  <c r="AC22" i="21"/>
  <c r="AE22" i="21" s="1"/>
  <c r="AC19" i="21"/>
  <c r="AE19" i="21" s="1"/>
  <c r="AC18" i="21"/>
  <c r="AE18" i="21" s="1"/>
  <c r="AC38" i="21"/>
  <c r="AE38" i="21" s="1"/>
  <c r="AC26" i="21"/>
  <c r="AE26" i="21" s="1"/>
  <c r="AC14" i="21"/>
  <c r="AE14" i="21" s="1"/>
  <c r="AC20" i="21"/>
  <c r="AE20" i="21" s="1"/>
  <c r="AC42" i="21"/>
  <c r="AE42" i="21" s="1"/>
  <c r="AC16" i="19"/>
  <c r="AE16" i="19" s="1"/>
  <c r="AC38" i="19"/>
  <c r="AE38" i="19" s="1"/>
  <c r="AC26" i="19"/>
  <c r="AE26" i="19" s="1"/>
  <c r="AC14" i="19"/>
  <c r="AE14" i="19" s="1"/>
  <c r="AC35" i="19"/>
  <c r="AC23" i="19"/>
  <c r="AC11" i="19"/>
  <c r="AE11" i="19" s="1"/>
  <c r="AC28" i="19"/>
  <c r="AE28" i="19" s="1"/>
  <c r="AC40" i="19"/>
  <c r="AE40" i="19" s="1"/>
  <c r="AC4" i="19"/>
  <c r="AE4" i="19" s="1"/>
  <c r="AE35" i="19"/>
  <c r="AC24" i="19"/>
  <c r="AE24" i="19" s="1"/>
  <c r="AC22" i="19"/>
  <c r="AE22" i="19" s="1"/>
  <c r="AC7" i="19"/>
  <c r="AE7" i="19" s="1"/>
  <c r="AC33" i="19"/>
  <c r="AE33" i="19" s="1"/>
  <c r="AC21" i="19"/>
  <c r="AE21" i="19" s="1"/>
  <c r="AC9" i="19"/>
  <c r="AE9" i="19" s="1"/>
  <c r="AE23" i="19"/>
  <c r="AC34" i="19"/>
  <c r="AE34" i="19" s="1"/>
  <c r="AC43" i="19"/>
  <c r="AE43" i="19" s="1"/>
  <c r="AC44" i="19"/>
  <c r="AE44" i="19" s="1"/>
  <c r="AC32" i="19"/>
  <c r="AE32" i="19" s="1"/>
  <c r="AC20" i="19"/>
  <c r="AE20" i="19" s="1"/>
  <c r="AC8" i="19"/>
  <c r="AE8" i="19" s="1"/>
  <c r="AC12" i="19"/>
  <c r="AE12" i="19" s="1"/>
  <c r="AC2" i="19"/>
  <c r="AE2" i="19" s="1"/>
  <c r="AC19" i="19"/>
  <c r="AE19" i="19" s="1"/>
  <c r="AC10" i="19"/>
  <c r="AE10" i="19" s="1"/>
  <c r="AC42" i="19"/>
  <c r="AE42" i="19" s="1"/>
  <c r="AC30" i="19"/>
  <c r="AE30" i="19" s="1"/>
  <c r="AC18" i="19"/>
  <c r="AE18" i="19" s="1"/>
  <c r="AC6" i="19"/>
  <c r="AE6" i="19" s="1"/>
  <c r="AC39" i="19"/>
  <c r="AE39" i="19" s="1"/>
  <c r="AC27" i="19"/>
  <c r="AE27" i="19" s="1"/>
  <c r="AC15" i="19"/>
  <c r="AE15" i="19" s="1"/>
  <c r="AC3" i="19"/>
  <c r="AE3" i="19" s="1"/>
  <c r="AC37" i="19"/>
  <c r="AE37" i="19" s="1"/>
  <c r="AC25" i="19"/>
  <c r="AE25" i="19" s="1"/>
  <c r="AC13" i="19"/>
  <c r="AE13" i="19" s="1"/>
  <c r="AC36" i="19"/>
  <c r="AE36" i="19" s="1"/>
  <c r="AC31" i="19"/>
  <c r="AE31" i="19" s="1"/>
  <c r="AC41" i="19"/>
  <c r="AE41" i="19" s="1"/>
  <c r="AC29" i="19"/>
  <c r="AE29" i="19" s="1"/>
  <c r="AC17" i="19"/>
  <c r="AE17" i="19" s="1"/>
  <c r="AC5" i="19"/>
  <c r="AE5" i="19" s="1"/>
  <c r="AC43" i="21"/>
  <c r="AE43" i="21" s="1"/>
  <c r="AC45" i="19"/>
  <c r="AE45" i="19" s="1"/>
  <c r="AC46" i="21"/>
  <c r="AE46" i="21" s="1"/>
  <c r="AC44" i="21"/>
  <c r="AE44" i="21" s="1"/>
  <c r="AC47" i="21"/>
  <c r="AE47" i="21" s="1"/>
  <c r="AC97" i="17"/>
  <c r="AE97" i="17" s="1"/>
  <c r="AC47" i="19"/>
  <c r="AE47" i="19" s="1"/>
  <c r="AC46" i="19"/>
  <c r="AE46" i="19" s="1"/>
  <c r="AC100" i="17"/>
  <c r="AE100" i="17" s="1"/>
  <c r="AC99" i="17"/>
  <c r="AE99" i="17" s="1"/>
  <c r="AC98" i="17"/>
  <c r="AE98" i="17" s="1"/>
  <c r="AC92" i="17"/>
  <c r="AE92" i="17" s="1"/>
  <c r="Q100" i="16"/>
  <c r="AD100" i="16" s="1"/>
  <c r="R100" i="16"/>
  <c r="V100" i="16"/>
  <c r="W100" i="16"/>
  <c r="X100" i="16"/>
  <c r="Y100" i="16"/>
  <c r="Z100" i="16"/>
  <c r="AA100" i="16"/>
  <c r="AD62" i="16"/>
  <c r="AD63" i="16"/>
  <c r="AA3" i="16"/>
  <c r="AA4" i="16"/>
  <c r="AA5" i="16"/>
  <c r="AA6" i="16"/>
  <c r="AA7" i="16"/>
  <c r="AA8" i="16"/>
  <c r="AA9" i="16"/>
  <c r="AA10" i="16"/>
  <c r="AA11" i="16"/>
  <c r="AA12" i="16"/>
  <c r="AA13" i="16"/>
  <c r="AA14" i="16"/>
  <c r="AA15" i="16"/>
  <c r="AA16" i="16"/>
  <c r="AA17" i="16"/>
  <c r="AA18" i="16"/>
  <c r="AA19" i="16"/>
  <c r="AA20" i="16"/>
  <c r="AA21" i="16"/>
  <c r="AA22" i="16"/>
  <c r="AA23" i="16"/>
  <c r="AA24" i="16"/>
  <c r="AA25" i="16"/>
  <c r="AA26" i="16"/>
  <c r="AA27" i="16"/>
  <c r="AA28" i="16"/>
  <c r="AA29" i="16"/>
  <c r="AA30" i="16"/>
  <c r="AA31" i="16"/>
  <c r="AA32" i="16"/>
  <c r="AA33" i="16"/>
  <c r="AA34" i="16"/>
  <c r="AA35" i="16"/>
  <c r="AA36" i="16"/>
  <c r="AA37" i="16"/>
  <c r="AA38" i="16"/>
  <c r="AA39" i="16"/>
  <c r="AA40" i="16"/>
  <c r="AA41" i="16"/>
  <c r="AA42" i="16"/>
  <c r="AA43" i="16"/>
  <c r="AA44" i="16"/>
  <c r="AA45" i="16"/>
  <c r="AA46" i="16"/>
  <c r="AA47" i="16"/>
  <c r="AA48" i="16"/>
  <c r="AA49" i="16"/>
  <c r="AA50" i="16"/>
  <c r="AA51" i="16"/>
  <c r="AA52" i="16"/>
  <c r="AA53" i="16"/>
  <c r="AA54" i="16"/>
  <c r="AA55" i="16"/>
  <c r="AA56" i="16"/>
  <c r="AA57" i="16"/>
  <c r="AA58" i="16"/>
  <c r="AA59" i="16"/>
  <c r="AA60" i="16"/>
  <c r="AA61" i="16"/>
  <c r="AA62" i="16"/>
  <c r="AA63" i="16"/>
  <c r="AA64" i="16"/>
  <c r="AA65" i="16"/>
  <c r="AA66" i="16"/>
  <c r="AA67" i="16"/>
  <c r="AA68" i="16"/>
  <c r="AA69" i="16"/>
  <c r="AA70" i="16"/>
  <c r="AA71" i="16"/>
  <c r="AA72" i="16"/>
  <c r="AA73" i="16"/>
  <c r="AA74" i="16"/>
  <c r="AA75" i="16"/>
  <c r="AA76" i="16"/>
  <c r="AA77" i="16"/>
  <c r="AA78" i="16"/>
  <c r="AA79" i="16"/>
  <c r="AA80" i="16"/>
  <c r="AA81" i="16"/>
  <c r="AA82" i="16"/>
  <c r="AA83" i="16"/>
  <c r="AA84" i="16"/>
  <c r="AA85" i="16"/>
  <c r="AA86" i="16"/>
  <c r="AA87" i="16"/>
  <c r="AA88" i="16"/>
  <c r="AA89" i="16"/>
  <c r="AA90" i="16"/>
  <c r="AA91" i="16"/>
  <c r="AA92" i="16"/>
  <c r="AA93" i="16"/>
  <c r="AA94" i="16"/>
  <c r="AA95" i="16"/>
  <c r="AA96" i="16"/>
  <c r="AA97" i="16"/>
  <c r="AA98" i="16"/>
  <c r="AA99" i="16"/>
  <c r="AA2" i="16"/>
  <c r="Z3" i="16"/>
  <c r="Z4" i="16"/>
  <c r="Z5" i="16"/>
  <c r="Z6" i="16"/>
  <c r="Z7" i="16"/>
  <c r="Z8" i="16"/>
  <c r="Z9" i="16"/>
  <c r="Z10" i="16"/>
  <c r="Z11" i="16"/>
  <c r="Z12" i="16"/>
  <c r="Z13" i="16"/>
  <c r="Z14" i="16"/>
  <c r="Z15" i="16"/>
  <c r="Z16" i="16"/>
  <c r="Z17" i="16"/>
  <c r="Z18" i="16"/>
  <c r="Z19" i="16"/>
  <c r="Z20" i="16"/>
  <c r="Z21" i="16"/>
  <c r="Z22" i="16"/>
  <c r="Z23" i="16"/>
  <c r="Z24" i="16"/>
  <c r="Z25" i="16"/>
  <c r="Z26" i="16"/>
  <c r="Z27" i="16"/>
  <c r="Z28" i="16"/>
  <c r="Z29" i="16"/>
  <c r="Z30" i="16"/>
  <c r="Z31" i="16"/>
  <c r="Z32" i="16"/>
  <c r="Z33" i="16"/>
  <c r="Z34" i="16"/>
  <c r="Z35" i="16"/>
  <c r="Z36" i="16"/>
  <c r="Z37" i="16"/>
  <c r="Z38" i="16"/>
  <c r="Z39" i="16"/>
  <c r="Z40" i="16"/>
  <c r="Z41" i="16"/>
  <c r="Z42" i="16"/>
  <c r="Z43" i="16"/>
  <c r="Z44" i="16"/>
  <c r="Z45" i="16"/>
  <c r="Z46" i="16"/>
  <c r="Z47" i="16"/>
  <c r="Z48" i="16"/>
  <c r="Z49" i="16"/>
  <c r="Z50" i="16"/>
  <c r="Z51" i="16"/>
  <c r="Z52" i="16"/>
  <c r="Z53" i="16"/>
  <c r="Z54" i="16"/>
  <c r="Z55" i="16"/>
  <c r="Z56" i="16"/>
  <c r="Z57" i="16"/>
  <c r="Z58" i="16"/>
  <c r="Z59" i="16"/>
  <c r="Z60" i="16"/>
  <c r="Z61" i="16"/>
  <c r="Z62" i="16"/>
  <c r="Z63" i="16"/>
  <c r="Z64" i="16"/>
  <c r="Z65" i="16"/>
  <c r="Z66" i="16"/>
  <c r="Z67" i="16"/>
  <c r="Z68" i="16"/>
  <c r="Z69" i="16"/>
  <c r="Z70" i="16"/>
  <c r="Z71" i="16"/>
  <c r="Z72" i="16"/>
  <c r="Z73" i="16"/>
  <c r="Z74" i="16"/>
  <c r="Z75" i="16"/>
  <c r="Z76" i="16"/>
  <c r="Z77" i="16"/>
  <c r="Z78" i="16"/>
  <c r="Z79" i="16"/>
  <c r="Z80" i="16"/>
  <c r="Z81" i="16"/>
  <c r="Z82" i="16"/>
  <c r="Z83" i="16"/>
  <c r="Z84" i="16"/>
  <c r="Z85" i="16"/>
  <c r="Z86" i="16"/>
  <c r="Z87" i="16"/>
  <c r="Z88" i="16"/>
  <c r="Z89" i="16"/>
  <c r="Z90" i="16"/>
  <c r="Z91" i="16"/>
  <c r="Z92" i="16"/>
  <c r="Z93" i="16"/>
  <c r="Z94" i="16"/>
  <c r="Z95" i="16"/>
  <c r="Z96" i="16"/>
  <c r="Z97" i="16"/>
  <c r="Z98" i="16"/>
  <c r="Z99" i="16"/>
  <c r="Z2" i="16"/>
  <c r="Y3" i="16"/>
  <c r="Y4" i="16"/>
  <c r="Y5" i="16"/>
  <c r="Y6" i="16"/>
  <c r="Y7" i="16"/>
  <c r="Y8" i="16"/>
  <c r="Y9" i="16"/>
  <c r="Y10" i="16"/>
  <c r="Y11" i="16"/>
  <c r="Y12" i="16"/>
  <c r="Y13" i="16"/>
  <c r="Y14" i="16"/>
  <c r="Y15" i="16"/>
  <c r="Y16" i="16"/>
  <c r="Y17" i="16"/>
  <c r="Y18" i="16"/>
  <c r="Y19" i="16"/>
  <c r="Y20" i="16"/>
  <c r="Y21" i="16"/>
  <c r="Y22" i="16"/>
  <c r="Y23" i="16"/>
  <c r="Y24" i="16"/>
  <c r="Y25" i="16"/>
  <c r="Y26" i="16"/>
  <c r="Y27" i="16"/>
  <c r="Y28" i="16"/>
  <c r="Y29" i="16"/>
  <c r="Y30" i="16"/>
  <c r="Y31" i="16"/>
  <c r="Y32" i="16"/>
  <c r="Y33" i="16"/>
  <c r="Y34" i="16"/>
  <c r="Y35" i="16"/>
  <c r="Y36" i="16"/>
  <c r="Y37" i="16"/>
  <c r="Y38" i="16"/>
  <c r="Y39" i="16"/>
  <c r="Y40" i="16"/>
  <c r="Y41" i="16"/>
  <c r="Y42" i="16"/>
  <c r="Y43" i="16"/>
  <c r="Y44" i="16"/>
  <c r="Y45" i="16"/>
  <c r="Y46" i="16"/>
  <c r="Y47" i="16"/>
  <c r="Y48" i="16"/>
  <c r="Y49" i="16"/>
  <c r="Y50" i="16"/>
  <c r="Y51" i="16"/>
  <c r="Y52" i="16"/>
  <c r="Y53" i="16"/>
  <c r="Y54" i="16"/>
  <c r="Y55" i="16"/>
  <c r="Y56" i="16"/>
  <c r="Y57" i="16"/>
  <c r="Y58" i="16"/>
  <c r="Y59" i="16"/>
  <c r="Y60" i="16"/>
  <c r="Y61" i="16"/>
  <c r="Y62" i="16"/>
  <c r="Y63" i="16"/>
  <c r="Y64" i="16"/>
  <c r="Y65" i="16"/>
  <c r="Y66" i="16"/>
  <c r="Y67" i="16"/>
  <c r="Y68" i="16"/>
  <c r="Y69" i="16"/>
  <c r="Y70" i="16"/>
  <c r="Y71" i="16"/>
  <c r="Y72" i="16"/>
  <c r="Y73" i="16"/>
  <c r="Y74" i="16"/>
  <c r="Y75" i="16"/>
  <c r="Y76" i="16"/>
  <c r="Y77" i="16"/>
  <c r="Y78" i="16"/>
  <c r="Y79" i="16"/>
  <c r="Y80" i="16"/>
  <c r="Y81" i="16"/>
  <c r="Y82" i="16"/>
  <c r="Y83" i="16"/>
  <c r="Y84" i="16"/>
  <c r="Y85" i="16"/>
  <c r="Y86" i="16"/>
  <c r="Y87" i="16"/>
  <c r="Y88" i="16"/>
  <c r="Y89" i="16"/>
  <c r="Y90" i="16"/>
  <c r="Y91" i="16"/>
  <c r="Y92" i="16"/>
  <c r="Y93" i="16"/>
  <c r="Y94" i="16"/>
  <c r="Y95" i="16"/>
  <c r="Y96" i="16"/>
  <c r="Y97" i="16"/>
  <c r="Y98" i="16"/>
  <c r="Y99" i="16"/>
  <c r="Y2" i="16"/>
  <c r="X3" i="16"/>
  <c r="X4" i="16"/>
  <c r="X5" i="16"/>
  <c r="X6" i="16"/>
  <c r="X7" i="16"/>
  <c r="X8" i="16"/>
  <c r="X9" i="16"/>
  <c r="X10" i="16"/>
  <c r="X11" i="16"/>
  <c r="X12" i="16"/>
  <c r="X13" i="16"/>
  <c r="X14" i="16"/>
  <c r="X15" i="16"/>
  <c r="X16" i="16"/>
  <c r="X17" i="16"/>
  <c r="X18" i="16"/>
  <c r="X19" i="16"/>
  <c r="X20" i="16"/>
  <c r="X21" i="16"/>
  <c r="X22" i="16"/>
  <c r="X23" i="16"/>
  <c r="X24" i="16"/>
  <c r="X25" i="16"/>
  <c r="X26" i="16"/>
  <c r="X27" i="16"/>
  <c r="X28" i="16"/>
  <c r="X29" i="16"/>
  <c r="X30" i="16"/>
  <c r="X31" i="16"/>
  <c r="X32" i="16"/>
  <c r="X33" i="16"/>
  <c r="X34" i="16"/>
  <c r="X35" i="16"/>
  <c r="X36" i="16"/>
  <c r="X37" i="16"/>
  <c r="X38" i="16"/>
  <c r="X39" i="16"/>
  <c r="X40" i="16"/>
  <c r="X41" i="16"/>
  <c r="X42" i="16"/>
  <c r="X43" i="16"/>
  <c r="X44" i="16"/>
  <c r="X45" i="16"/>
  <c r="X46" i="16"/>
  <c r="X47" i="16"/>
  <c r="X48" i="16"/>
  <c r="X49" i="16"/>
  <c r="X50" i="16"/>
  <c r="X51" i="16"/>
  <c r="X52" i="16"/>
  <c r="X53" i="16"/>
  <c r="X54" i="16"/>
  <c r="X55" i="16"/>
  <c r="X56" i="16"/>
  <c r="X57" i="16"/>
  <c r="X58" i="16"/>
  <c r="X59" i="16"/>
  <c r="X60" i="16"/>
  <c r="X61" i="16"/>
  <c r="X62" i="16"/>
  <c r="X63" i="16"/>
  <c r="X64" i="16"/>
  <c r="X65" i="16"/>
  <c r="X66" i="16"/>
  <c r="X67" i="16"/>
  <c r="X68" i="16"/>
  <c r="X69" i="16"/>
  <c r="X70" i="16"/>
  <c r="X71" i="16"/>
  <c r="X72" i="16"/>
  <c r="X73" i="16"/>
  <c r="X74" i="16"/>
  <c r="X75" i="16"/>
  <c r="X76" i="16"/>
  <c r="X77" i="16"/>
  <c r="X78" i="16"/>
  <c r="X79" i="16"/>
  <c r="X80" i="16"/>
  <c r="X81" i="16"/>
  <c r="X82" i="16"/>
  <c r="X83" i="16"/>
  <c r="X84" i="16"/>
  <c r="X85" i="16"/>
  <c r="X86" i="16"/>
  <c r="X87" i="16"/>
  <c r="X88" i="16"/>
  <c r="X89" i="16"/>
  <c r="X90" i="16"/>
  <c r="X91" i="16"/>
  <c r="X92" i="16"/>
  <c r="X93" i="16"/>
  <c r="X94" i="16"/>
  <c r="X95" i="16"/>
  <c r="X96" i="16"/>
  <c r="X97" i="16"/>
  <c r="X98" i="16"/>
  <c r="X99" i="16"/>
  <c r="X2" i="16"/>
  <c r="W3" i="16"/>
  <c r="W4" i="16"/>
  <c r="W5" i="16"/>
  <c r="W6" i="16"/>
  <c r="W7" i="16"/>
  <c r="W8" i="16"/>
  <c r="W9" i="16"/>
  <c r="W10" i="16"/>
  <c r="W11" i="16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29" i="16"/>
  <c r="W30" i="16"/>
  <c r="W31" i="16"/>
  <c r="W32" i="16"/>
  <c r="W33" i="16"/>
  <c r="W34" i="16"/>
  <c r="W35" i="16"/>
  <c r="W36" i="16"/>
  <c r="W37" i="16"/>
  <c r="W38" i="16"/>
  <c r="W39" i="16"/>
  <c r="W40" i="16"/>
  <c r="W41" i="16"/>
  <c r="W42" i="16"/>
  <c r="W43" i="16"/>
  <c r="W44" i="16"/>
  <c r="W45" i="16"/>
  <c r="W46" i="16"/>
  <c r="W47" i="16"/>
  <c r="W48" i="16"/>
  <c r="W49" i="16"/>
  <c r="W50" i="16"/>
  <c r="W51" i="16"/>
  <c r="W52" i="16"/>
  <c r="W53" i="16"/>
  <c r="W54" i="16"/>
  <c r="W55" i="16"/>
  <c r="W56" i="16"/>
  <c r="W57" i="16"/>
  <c r="W58" i="16"/>
  <c r="W59" i="16"/>
  <c r="W60" i="16"/>
  <c r="W61" i="16"/>
  <c r="W62" i="16"/>
  <c r="W63" i="16"/>
  <c r="W64" i="16"/>
  <c r="W65" i="16"/>
  <c r="W66" i="16"/>
  <c r="W67" i="16"/>
  <c r="W68" i="16"/>
  <c r="W69" i="16"/>
  <c r="W70" i="16"/>
  <c r="W71" i="16"/>
  <c r="W72" i="16"/>
  <c r="W73" i="16"/>
  <c r="W74" i="16"/>
  <c r="W75" i="16"/>
  <c r="W76" i="16"/>
  <c r="W77" i="16"/>
  <c r="W78" i="16"/>
  <c r="W79" i="16"/>
  <c r="W80" i="16"/>
  <c r="W81" i="16"/>
  <c r="W82" i="16"/>
  <c r="W83" i="16"/>
  <c r="W84" i="16"/>
  <c r="W85" i="16"/>
  <c r="W86" i="16"/>
  <c r="W87" i="16"/>
  <c r="W88" i="16"/>
  <c r="W89" i="16"/>
  <c r="W90" i="16"/>
  <c r="W91" i="16"/>
  <c r="W92" i="16"/>
  <c r="W93" i="16"/>
  <c r="W94" i="16"/>
  <c r="W95" i="16"/>
  <c r="W96" i="16"/>
  <c r="W97" i="16"/>
  <c r="W98" i="16"/>
  <c r="W99" i="16"/>
  <c r="W2" i="16"/>
  <c r="V3" i="16"/>
  <c r="V4" i="16"/>
  <c r="V5" i="16"/>
  <c r="V6" i="16"/>
  <c r="V7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1" i="16"/>
  <c r="V52" i="16"/>
  <c r="V53" i="16"/>
  <c r="V54" i="16"/>
  <c r="V55" i="16"/>
  <c r="V56" i="16"/>
  <c r="V57" i="16"/>
  <c r="V58" i="16"/>
  <c r="V59" i="16"/>
  <c r="V60" i="16"/>
  <c r="V61" i="16"/>
  <c r="V62" i="16"/>
  <c r="V63" i="16"/>
  <c r="V64" i="16"/>
  <c r="V65" i="16"/>
  <c r="V66" i="16"/>
  <c r="V67" i="16"/>
  <c r="V68" i="16"/>
  <c r="V69" i="16"/>
  <c r="V70" i="16"/>
  <c r="V71" i="16"/>
  <c r="V72" i="16"/>
  <c r="V73" i="16"/>
  <c r="V74" i="16"/>
  <c r="V75" i="16"/>
  <c r="V76" i="16"/>
  <c r="V77" i="16"/>
  <c r="V78" i="16"/>
  <c r="V79" i="16"/>
  <c r="V80" i="16"/>
  <c r="V81" i="16"/>
  <c r="V82" i="16"/>
  <c r="V83" i="16"/>
  <c r="V84" i="16"/>
  <c r="V85" i="16"/>
  <c r="V86" i="16"/>
  <c r="V87" i="16"/>
  <c r="V88" i="16"/>
  <c r="V89" i="16"/>
  <c r="V90" i="16"/>
  <c r="V91" i="16"/>
  <c r="V92" i="16"/>
  <c r="V93" i="16"/>
  <c r="V94" i="16"/>
  <c r="V95" i="16"/>
  <c r="V96" i="16"/>
  <c r="V97" i="16"/>
  <c r="V98" i="16"/>
  <c r="V99" i="16"/>
  <c r="V2" i="16"/>
  <c r="R3" i="16"/>
  <c r="R4" i="16"/>
  <c r="R5" i="16"/>
  <c r="R6" i="16"/>
  <c r="R7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85" i="16"/>
  <c r="R86" i="16"/>
  <c r="R87" i="16"/>
  <c r="R88" i="16"/>
  <c r="R89" i="16"/>
  <c r="R90" i="16"/>
  <c r="R91" i="16"/>
  <c r="R92" i="16"/>
  <c r="R93" i="16"/>
  <c r="R94" i="16"/>
  <c r="R95" i="16"/>
  <c r="R96" i="16"/>
  <c r="R97" i="16"/>
  <c r="R98" i="16"/>
  <c r="R99" i="16"/>
  <c r="R2" i="16"/>
  <c r="Q3" i="16"/>
  <c r="AD3" i="16" s="1"/>
  <c r="Q4" i="16"/>
  <c r="AD4" i="16" s="1"/>
  <c r="Q5" i="16"/>
  <c r="AD5" i="16" s="1"/>
  <c r="Q6" i="16"/>
  <c r="AD6" i="16" s="1"/>
  <c r="Q7" i="16"/>
  <c r="AD7" i="16" s="1"/>
  <c r="Q8" i="16"/>
  <c r="AD8" i="16" s="1"/>
  <c r="Q9" i="16"/>
  <c r="AD9" i="16" s="1"/>
  <c r="Q10" i="16"/>
  <c r="AD10" i="16" s="1"/>
  <c r="Q11" i="16"/>
  <c r="AD11" i="16" s="1"/>
  <c r="Q12" i="16"/>
  <c r="AD12" i="16" s="1"/>
  <c r="Q13" i="16"/>
  <c r="AD13" i="16" s="1"/>
  <c r="Q14" i="16"/>
  <c r="AD14" i="16" s="1"/>
  <c r="Q15" i="16"/>
  <c r="AD15" i="16" s="1"/>
  <c r="Q16" i="16"/>
  <c r="AD16" i="16" s="1"/>
  <c r="Q17" i="16"/>
  <c r="AD17" i="16" s="1"/>
  <c r="Q18" i="16"/>
  <c r="AD18" i="16" s="1"/>
  <c r="Q19" i="16"/>
  <c r="AD19" i="16" s="1"/>
  <c r="Q20" i="16"/>
  <c r="AD20" i="16" s="1"/>
  <c r="Q21" i="16"/>
  <c r="AD21" i="16" s="1"/>
  <c r="Q22" i="16"/>
  <c r="AD22" i="16" s="1"/>
  <c r="Q23" i="16"/>
  <c r="AD23" i="16" s="1"/>
  <c r="Q24" i="16"/>
  <c r="AD24" i="16" s="1"/>
  <c r="Q25" i="16"/>
  <c r="AD25" i="16" s="1"/>
  <c r="Q26" i="16"/>
  <c r="AD26" i="16" s="1"/>
  <c r="Q27" i="16"/>
  <c r="AD27" i="16" s="1"/>
  <c r="Q28" i="16"/>
  <c r="AD28" i="16" s="1"/>
  <c r="Q29" i="16"/>
  <c r="AD29" i="16" s="1"/>
  <c r="Q30" i="16"/>
  <c r="AD30" i="16" s="1"/>
  <c r="Q31" i="16"/>
  <c r="AD31" i="16" s="1"/>
  <c r="Q32" i="16"/>
  <c r="AD32" i="16" s="1"/>
  <c r="Q33" i="16"/>
  <c r="AD33" i="16" s="1"/>
  <c r="Q34" i="16"/>
  <c r="AD34" i="16" s="1"/>
  <c r="Q35" i="16"/>
  <c r="AD35" i="16" s="1"/>
  <c r="Q36" i="16"/>
  <c r="AD36" i="16" s="1"/>
  <c r="Q37" i="16"/>
  <c r="AD37" i="16" s="1"/>
  <c r="Q38" i="16"/>
  <c r="AD38" i="16" s="1"/>
  <c r="Q39" i="16"/>
  <c r="AD39" i="16" s="1"/>
  <c r="Q40" i="16"/>
  <c r="AD40" i="16" s="1"/>
  <c r="Q41" i="16"/>
  <c r="AD41" i="16" s="1"/>
  <c r="Q42" i="16"/>
  <c r="AD42" i="16" s="1"/>
  <c r="Q43" i="16"/>
  <c r="AD43" i="16" s="1"/>
  <c r="Q44" i="16"/>
  <c r="AD44" i="16" s="1"/>
  <c r="Q45" i="16"/>
  <c r="AD45" i="16" s="1"/>
  <c r="Q46" i="16"/>
  <c r="AD46" i="16" s="1"/>
  <c r="Q47" i="16"/>
  <c r="AD47" i="16" s="1"/>
  <c r="Q48" i="16"/>
  <c r="AD48" i="16" s="1"/>
  <c r="Q49" i="16"/>
  <c r="AD49" i="16" s="1"/>
  <c r="Q50" i="16"/>
  <c r="AD50" i="16" s="1"/>
  <c r="Q51" i="16"/>
  <c r="AD51" i="16" s="1"/>
  <c r="Q52" i="16"/>
  <c r="AD52" i="16" s="1"/>
  <c r="Q53" i="16"/>
  <c r="AD53" i="16" s="1"/>
  <c r="Q54" i="16"/>
  <c r="AD54" i="16" s="1"/>
  <c r="Q55" i="16"/>
  <c r="AD55" i="16" s="1"/>
  <c r="Q56" i="16"/>
  <c r="AD56" i="16" s="1"/>
  <c r="Q57" i="16"/>
  <c r="AD57" i="16" s="1"/>
  <c r="Q58" i="16"/>
  <c r="AD58" i="16" s="1"/>
  <c r="Q59" i="16"/>
  <c r="AD59" i="16" s="1"/>
  <c r="Q60" i="16"/>
  <c r="AD60" i="16" s="1"/>
  <c r="Q61" i="16"/>
  <c r="AD61" i="16" s="1"/>
  <c r="Q62" i="16"/>
  <c r="Q63" i="16"/>
  <c r="Q64" i="16"/>
  <c r="AD64" i="16" s="1"/>
  <c r="Q65" i="16"/>
  <c r="AD65" i="16" s="1"/>
  <c r="Q66" i="16"/>
  <c r="AD66" i="16" s="1"/>
  <c r="Q67" i="16"/>
  <c r="AD67" i="16" s="1"/>
  <c r="Q68" i="16"/>
  <c r="AD68" i="16" s="1"/>
  <c r="Q69" i="16"/>
  <c r="AD69" i="16" s="1"/>
  <c r="Q70" i="16"/>
  <c r="AD70" i="16" s="1"/>
  <c r="Q71" i="16"/>
  <c r="AD71" i="16" s="1"/>
  <c r="Q72" i="16"/>
  <c r="AD72" i="16" s="1"/>
  <c r="Q73" i="16"/>
  <c r="AD73" i="16" s="1"/>
  <c r="Q74" i="16"/>
  <c r="AD74" i="16" s="1"/>
  <c r="Q75" i="16"/>
  <c r="AD75" i="16" s="1"/>
  <c r="Q76" i="16"/>
  <c r="AD76" i="16" s="1"/>
  <c r="Q77" i="16"/>
  <c r="AD77" i="16" s="1"/>
  <c r="Q78" i="16"/>
  <c r="AD78" i="16" s="1"/>
  <c r="Q79" i="16"/>
  <c r="AD79" i="16" s="1"/>
  <c r="Q80" i="16"/>
  <c r="AD80" i="16" s="1"/>
  <c r="Q81" i="16"/>
  <c r="AD81" i="16" s="1"/>
  <c r="Q82" i="16"/>
  <c r="AD82" i="16" s="1"/>
  <c r="Q83" i="16"/>
  <c r="AD83" i="16" s="1"/>
  <c r="Q84" i="16"/>
  <c r="AD84" i="16" s="1"/>
  <c r="Q85" i="16"/>
  <c r="AD85" i="16" s="1"/>
  <c r="Q86" i="16"/>
  <c r="AD86" i="16" s="1"/>
  <c r="Q87" i="16"/>
  <c r="AD87" i="16" s="1"/>
  <c r="Q88" i="16"/>
  <c r="AD88" i="16" s="1"/>
  <c r="Q89" i="16"/>
  <c r="AD89" i="16" s="1"/>
  <c r="Q90" i="16"/>
  <c r="AD90" i="16" s="1"/>
  <c r="Q91" i="16"/>
  <c r="AD91" i="16" s="1"/>
  <c r="Q92" i="16"/>
  <c r="AD92" i="16" s="1"/>
  <c r="Q93" i="16"/>
  <c r="AD93" i="16" s="1"/>
  <c r="Q94" i="16"/>
  <c r="AD94" i="16" s="1"/>
  <c r="Q95" i="16"/>
  <c r="AD95" i="16" s="1"/>
  <c r="Q96" i="16"/>
  <c r="AD96" i="16" s="1"/>
  <c r="Q97" i="16"/>
  <c r="AD97" i="16" s="1"/>
  <c r="Q98" i="16"/>
  <c r="AD98" i="16" s="1"/>
  <c r="Q99" i="16"/>
  <c r="AD99" i="16" s="1"/>
  <c r="Q2" i="16"/>
  <c r="AD2" i="16" s="1"/>
  <c r="Q46" i="15"/>
  <c r="AD46" i="15" s="1"/>
  <c r="R46" i="15"/>
  <c r="V46" i="15"/>
  <c r="W46" i="15"/>
  <c r="X46" i="15"/>
  <c r="Y46" i="15"/>
  <c r="Z46" i="15"/>
  <c r="AA46" i="15"/>
  <c r="AC47" i="16" l="1"/>
  <c r="AC59" i="16"/>
  <c r="AC95" i="16"/>
  <c r="AC23" i="16"/>
  <c r="AE23" i="16" s="1"/>
  <c r="AC83" i="16"/>
  <c r="AC11" i="16"/>
  <c r="AE11" i="16" s="1"/>
  <c r="AC71" i="16"/>
  <c r="AE71" i="16" s="1"/>
  <c r="AC35" i="16"/>
  <c r="AE35" i="16" s="1"/>
  <c r="AC86" i="16"/>
  <c r="AE86" i="16" s="1"/>
  <c r="AC74" i="16"/>
  <c r="AE74" i="16" s="1"/>
  <c r="AC62" i="16"/>
  <c r="AE62" i="16" s="1"/>
  <c r="AC50" i="16"/>
  <c r="AE50" i="16" s="1"/>
  <c r="AC38" i="16"/>
  <c r="AE38" i="16" s="1"/>
  <c r="AC26" i="16"/>
  <c r="AE26" i="16" s="1"/>
  <c r="AC14" i="16"/>
  <c r="AE14" i="16" s="1"/>
  <c r="AC85" i="16"/>
  <c r="AE85" i="16" s="1"/>
  <c r="AC73" i="16"/>
  <c r="AE73" i="16" s="1"/>
  <c r="AC61" i="16"/>
  <c r="AE61" i="16" s="1"/>
  <c r="AC49" i="16"/>
  <c r="AE49" i="16" s="1"/>
  <c r="AC2" i="16"/>
  <c r="AE2" i="16" s="1"/>
  <c r="AC3" i="16"/>
  <c r="AE3" i="16" s="1"/>
  <c r="AC37" i="16"/>
  <c r="AE37" i="16" s="1"/>
  <c r="AC25" i="16"/>
  <c r="AE25" i="16" s="1"/>
  <c r="AC13" i="16"/>
  <c r="AE13" i="16" s="1"/>
  <c r="AC84" i="16"/>
  <c r="AE84" i="16" s="1"/>
  <c r="AC12" i="16"/>
  <c r="AE12" i="16" s="1"/>
  <c r="AC94" i="16"/>
  <c r="AE94" i="16" s="1"/>
  <c r="AC46" i="16"/>
  <c r="AE46" i="16" s="1"/>
  <c r="AC93" i="16"/>
  <c r="AE93" i="16" s="1"/>
  <c r="AC81" i="16"/>
  <c r="AE81" i="16" s="1"/>
  <c r="AC69" i="16"/>
  <c r="AE69" i="16" s="1"/>
  <c r="AC57" i="16"/>
  <c r="AE57" i="16" s="1"/>
  <c r="AC45" i="16"/>
  <c r="AE45" i="16" s="1"/>
  <c r="AC33" i="16"/>
  <c r="AE33" i="16" s="1"/>
  <c r="AC21" i="16"/>
  <c r="AE21" i="16" s="1"/>
  <c r="AC9" i="16"/>
  <c r="AE9" i="16" s="1"/>
  <c r="AC99" i="16"/>
  <c r="AE99" i="16" s="1"/>
  <c r="AC60" i="16"/>
  <c r="AE60" i="16" s="1"/>
  <c r="AC58" i="16"/>
  <c r="AE58" i="16" s="1"/>
  <c r="AC92" i="16"/>
  <c r="AE92" i="16" s="1"/>
  <c r="AC80" i="16"/>
  <c r="AE80" i="16" s="1"/>
  <c r="AC68" i="16"/>
  <c r="AE68" i="16" s="1"/>
  <c r="AC56" i="16"/>
  <c r="AE56" i="16" s="1"/>
  <c r="AC44" i="16"/>
  <c r="AE44" i="16" s="1"/>
  <c r="AC32" i="16"/>
  <c r="AE32" i="16" s="1"/>
  <c r="AC20" i="16"/>
  <c r="AE20" i="16" s="1"/>
  <c r="AC8" i="16"/>
  <c r="AE8" i="16" s="1"/>
  <c r="AC36" i="16"/>
  <c r="AE36" i="16" s="1"/>
  <c r="AE95" i="16"/>
  <c r="AC34" i="16"/>
  <c r="AE34" i="16" s="1"/>
  <c r="AC91" i="16"/>
  <c r="AE91" i="16" s="1"/>
  <c r="AC79" i="16"/>
  <c r="AE79" i="16" s="1"/>
  <c r="AC67" i="16"/>
  <c r="AE67" i="16" s="1"/>
  <c r="AC55" i="16"/>
  <c r="AE55" i="16" s="1"/>
  <c r="AC43" i="16"/>
  <c r="AE43" i="16" s="1"/>
  <c r="AC31" i="16"/>
  <c r="AE31" i="16" s="1"/>
  <c r="AC19" i="16"/>
  <c r="AE19" i="16" s="1"/>
  <c r="AC7" i="16"/>
  <c r="AE7" i="16" s="1"/>
  <c r="AC22" i="16"/>
  <c r="AE22" i="16" s="1"/>
  <c r="AC90" i="16"/>
  <c r="AE90" i="16" s="1"/>
  <c r="AC78" i="16"/>
  <c r="AE78" i="16" s="1"/>
  <c r="AC66" i="16"/>
  <c r="AE66" i="16" s="1"/>
  <c r="AC54" i="16"/>
  <c r="AE54" i="16" s="1"/>
  <c r="AC42" i="16"/>
  <c r="AE42" i="16" s="1"/>
  <c r="AC30" i="16"/>
  <c r="AE30" i="16" s="1"/>
  <c r="AC18" i="16"/>
  <c r="AE18" i="16" s="1"/>
  <c r="AC6" i="16"/>
  <c r="AE6" i="16" s="1"/>
  <c r="AC24" i="16"/>
  <c r="AE24" i="16" s="1"/>
  <c r="AC89" i="16"/>
  <c r="AE89" i="16" s="1"/>
  <c r="AC65" i="16"/>
  <c r="AE65" i="16" s="1"/>
  <c r="AC53" i="16"/>
  <c r="AE53" i="16" s="1"/>
  <c r="AC41" i="16"/>
  <c r="AE41" i="16" s="1"/>
  <c r="AC29" i="16"/>
  <c r="AE29" i="16" s="1"/>
  <c r="AC17" i="16"/>
  <c r="AE17" i="16" s="1"/>
  <c r="AC5" i="16"/>
  <c r="AE5" i="16" s="1"/>
  <c r="AC96" i="16"/>
  <c r="AE96" i="16" s="1"/>
  <c r="AC48" i="16"/>
  <c r="AE48" i="16" s="1"/>
  <c r="AE83" i="16"/>
  <c r="AE59" i="16"/>
  <c r="AC82" i="16"/>
  <c r="AE82" i="16" s="1"/>
  <c r="AC10" i="16"/>
  <c r="AE10" i="16" s="1"/>
  <c r="AC77" i="16"/>
  <c r="AE77" i="16" s="1"/>
  <c r="AC88" i="16"/>
  <c r="AE88" i="16" s="1"/>
  <c r="AC76" i="16"/>
  <c r="AE76" i="16" s="1"/>
  <c r="AC64" i="16"/>
  <c r="AE64" i="16" s="1"/>
  <c r="AC52" i="16"/>
  <c r="AE52" i="16" s="1"/>
  <c r="AC40" i="16"/>
  <c r="AE40" i="16" s="1"/>
  <c r="AC28" i="16"/>
  <c r="AE28" i="16" s="1"/>
  <c r="AC16" i="16"/>
  <c r="AE16" i="16" s="1"/>
  <c r="AC4" i="16"/>
  <c r="AE4" i="16" s="1"/>
  <c r="AC72" i="16"/>
  <c r="AE72" i="16" s="1"/>
  <c r="AE47" i="16"/>
  <c r="AC70" i="16"/>
  <c r="AE70" i="16" s="1"/>
  <c r="AC87" i="16"/>
  <c r="AE87" i="16" s="1"/>
  <c r="AC75" i="16"/>
  <c r="AE75" i="16" s="1"/>
  <c r="AC63" i="16"/>
  <c r="AE63" i="16" s="1"/>
  <c r="AC51" i="16"/>
  <c r="AE51" i="16" s="1"/>
  <c r="AC39" i="16"/>
  <c r="AE39" i="16" s="1"/>
  <c r="AC27" i="16"/>
  <c r="AE27" i="16" s="1"/>
  <c r="AC15" i="16"/>
  <c r="AE15" i="16" s="1"/>
  <c r="AC98" i="16"/>
  <c r="AE98" i="16" s="1"/>
  <c r="AC97" i="16"/>
  <c r="AE97" i="16" s="1"/>
  <c r="AC46" i="15"/>
  <c r="AE46" i="15" s="1"/>
  <c r="AC100" i="16"/>
  <c r="AE100" i="16" s="1"/>
  <c r="AA3" i="15" l="1"/>
  <c r="AA4" i="15"/>
  <c r="AA5" i="15"/>
  <c r="AA6" i="15"/>
  <c r="AA7" i="15"/>
  <c r="AA8" i="15"/>
  <c r="AA9" i="15"/>
  <c r="AA10" i="15"/>
  <c r="AA11" i="15"/>
  <c r="AA12" i="15"/>
  <c r="AA13" i="15"/>
  <c r="AA14" i="15"/>
  <c r="AA15" i="15"/>
  <c r="AA16" i="15"/>
  <c r="AA17" i="15"/>
  <c r="AA18" i="15"/>
  <c r="AA19" i="15"/>
  <c r="AA20" i="15"/>
  <c r="AA21" i="15"/>
  <c r="AA22" i="15"/>
  <c r="AA23" i="15"/>
  <c r="AA24" i="15"/>
  <c r="AA25" i="15"/>
  <c r="AA26" i="15"/>
  <c r="AA27" i="15"/>
  <c r="AA28" i="15"/>
  <c r="AA29" i="15"/>
  <c r="AA30" i="15"/>
  <c r="AA31" i="15"/>
  <c r="AA32" i="15"/>
  <c r="AA33" i="15"/>
  <c r="AA34" i="15"/>
  <c r="AA35" i="15"/>
  <c r="AA36" i="15"/>
  <c r="AA37" i="15"/>
  <c r="AA38" i="15"/>
  <c r="AA39" i="15"/>
  <c r="AA40" i="15"/>
  <c r="AA41" i="15"/>
  <c r="AA42" i="15"/>
  <c r="AA43" i="15"/>
  <c r="AA44" i="15"/>
  <c r="AA45" i="15"/>
  <c r="AA48" i="15"/>
  <c r="AA2" i="15"/>
  <c r="Z3" i="15"/>
  <c r="Z4" i="15"/>
  <c r="Z5" i="15"/>
  <c r="Z6" i="15"/>
  <c r="Z7" i="15"/>
  <c r="Z8" i="15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8" i="15"/>
  <c r="Z2" i="15"/>
  <c r="Y3" i="15"/>
  <c r="Y4" i="15"/>
  <c r="Y5" i="15"/>
  <c r="Y6" i="15"/>
  <c r="Y7" i="15"/>
  <c r="Y8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Y39" i="15"/>
  <c r="Y40" i="15"/>
  <c r="Y41" i="15"/>
  <c r="Y42" i="15"/>
  <c r="Y43" i="15"/>
  <c r="Y44" i="15"/>
  <c r="Y45" i="15"/>
  <c r="Y48" i="15"/>
  <c r="Y2" i="15"/>
  <c r="W3" i="15"/>
  <c r="W4" i="15"/>
  <c r="W5" i="15"/>
  <c r="W6" i="15"/>
  <c r="W7" i="15"/>
  <c r="W8" i="15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W31" i="15"/>
  <c r="W32" i="15"/>
  <c r="W33" i="15"/>
  <c r="W34" i="15"/>
  <c r="W35" i="15"/>
  <c r="W36" i="15"/>
  <c r="W37" i="15"/>
  <c r="W38" i="15"/>
  <c r="W39" i="15"/>
  <c r="W40" i="15"/>
  <c r="W41" i="15"/>
  <c r="W42" i="15"/>
  <c r="W43" i="15"/>
  <c r="W44" i="15"/>
  <c r="W45" i="15"/>
  <c r="W48" i="15"/>
  <c r="W2" i="15"/>
  <c r="V3" i="15"/>
  <c r="V4" i="15"/>
  <c r="V5" i="15"/>
  <c r="V6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8" i="15"/>
  <c r="V29" i="15"/>
  <c r="V30" i="15"/>
  <c r="V31" i="15"/>
  <c r="V32" i="15"/>
  <c r="V33" i="15"/>
  <c r="V34" i="15"/>
  <c r="V35" i="15"/>
  <c r="V36" i="15"/>
  <c r="V37" i="15"/>
  <c r="V38" i="15"/>
  <c r="V39" i="15"/>
  <c r="V40" i="15"/>
  <c r="V41" i="15"/>
  <c r="V42" i="15"/>
  <c r="V43" i="15"/>
  <c r="V44" i="15"/>
  <c r="V45" i="15"/>
  <c r="V48" i="15"/>
  <c r="V2" i="15"/>
  <c r="R3" i="15"/>
  <c r="R4" i="15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8" i="15"/>
  <c r="R2" i="15"/>
  <c r="Q3" i="15"/>
  <c r="AD3" i="15" s="1"/>
  <c r="Q4" i="15"/>
  <c r="AD4" i="15" s="1"/>
  <c r="Q5" i="15"/>
  <c r="AD5" i="15" s="1"/>
  <c r="Q6" i="15"/>
  <c r="AD6" i="15" s="1"/>
  <c r="Q7" i="15"/>
  <c r="AD7" i="15" s="1"/>
  <c r="Q8" i="15"/>
  <c r="AD8" i="15" s="1"/>
  <c r="Q9" i="15"/>
  <c r="AD9" i="15" s="1"/>
  <c r="Q10" i="15"/>
  <c r="AD10" i="15" s="1"/>
  <c r="Q11" i="15"/>
  <c r="AD11" i="15" s="1"/>
  <c r="Q12" i="15"/>
  <c r="AD12" i="15" s="1"/>
  <c r="Q13" i="15"/>
  <c r="AD13" i="15" s="1"/>
  <c r="Q14" i="15"/>
  <c r="AD14" i="15" s="1"/>
  <c r="Q15" i="15"/>
  <c r="AD15" i="15" s="1"/>
  <c r="Q16" i="15"/>
  <c r="AD16" i="15" s="1"/>
  <c r="Q17" i="15"/>
  <c r="AD17" i="15" s="1"/>
  <c r="Q18" i="15"/>
  <c r="AD18" i="15" s="1"/>
  <c r="Q19" i="15"/>
  <c r="AD19" i="15" s="1"/>
  <c r="Q20" i="15"/>
  <c r="AD20" i="15" s="1"/>
  <c r="Q21" i="15"/>
  <c r="AD21" i="15" s="1"/>
  <c r="Q22" i="15"/>
  <c r="AD22" i="15" s="1"/>
  <c r="Q23" i="15"/>
  <c r="AD23" i="15" s="1"/>
  <c r="Q24" i="15"/>
  <c r="AD24" i="15" s="1"/>
  <c r="Q25" i="15"/>
  <c r="AD25" i="15" s="1"/>
  <c r="Q26" i="15"/>
  <c r="AD26" i="15" s="1"/>
  <c r="Q27" i="15"/>
  <c r="AD27" i="15" s="1"/>
  <c r="Q28" i="15"/>
  <c r="AD28" i="15" s="1"/>
  <c r="Q29" i="15"/>
  <c r="AD29" i="15" s="1"/>
  <c r="Q30" i="15"/>
  <c r="AD30" i="15" s="1"/>
  <c r="Q31" i="15"/>
  <c r="AD31" i="15" s="1"/>
  <c r="Q32" i="15"/>
  <c r="AD32" i="15" s="1"/>
  <c r="Q33" i="15"/>
  <c r="AD33" i="15" s="1"/>
  <c r="Q34" i="15"/>
  <c r="AD34" i="15" s="1"/>
  <c r="Q35" i="15"/>
  <c r="AD35" i="15" s="1"/>
  <c r="Q36" i="15"/>
  <c r="AD36" i="15" s="1"/>
  <c r="Q37" i="15"/>
  <c r="AD37" i="15" s="1"/>
  <c r="Q38" i="15"/>
  <c r="AD38" i="15" s="1"/>
  <c r="Q39" i="15"/>
  <c r="AD39" i="15" s="1"/>
  <c r="Q40" i="15"/>
  <c r="AD40" i="15" s="1"/>
  <c r="Q41" i="15"/>
  <c r="AD41" i="15" s="1"/>
  <c r="Q42" i="15"/>
  <c r="AD42" i="15" s="1"/>
  <c r="Q43" i="15"/>
  <c r="AD43" i="15" s="1"/>
  <c r="Q44" i="15"/>
  <c r="AD44" i="15" s="1"/>
  <c r="Q45" i="15"/>
  <c r="AD45" i="15" s="1"/>
  <c r="Q48" i="15"/>
  <c r="AD48" i="15" s="1"/>
  <c r="Q2" i="15"/>
  <c r="AD2" i="15" s="1"/>
  <c r="X3" i="15"/>
  <c r="X4" i="15"/>
  <c r="X5" i="15"/>
  <c r="X6" i="15"/>
  <c r="X7" i="15"/>
  <c r="X8" i="15"/>
  <c r="X9" i="15"/>
  <c r="X10" i="15"/>
  <c r="X11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8" i="15"/>
  <c r="X29" i="15"/>
  <c r="X30" i="15"/>
  <c r="X31" i="15"/>
  <c r="X32" i="15"/>
  <c r="X33" i="15"/>
  <c r="X34" i="15"/>
  <c r="X35" i="15"/>
  <c r="X36" i="15"/>
  <c r="X37" i="15"/>
  <c r="X38" i="15"/>
  <c r="X39" i="15"/>
  <c r="X40" i="15"/>
  <c r="X41" i="15"/>
  <c r="X42" i="15"/>
  <c r="X43" i="15"/>
  <c r="X44" i="15"/>
  <c r="X45" i="15"/>
  <c r="X48" i="15"/>
  <c r="X2" i="15"/>
  <c r="AC2" i="15" l="1"/>
  <c r="AE2" i="15" s="1"/>
  <c r="AC39" i="15"/>
  <c r="AE39" i="15" s="1"/>
  <c r="AC35" i="15"/>
  <c r="AC31" i="15"/>
  <c r="AE31" i="15" s="1"/>
  <c r="AC27" i="15"/>
  <c r="AE27" i="15" s="1"/>
  <c r="AC23" i="15"/>
  <c r="AE23" i="15" s="1"/>
  <c r="AC19" i="15"/>
  <c r="AE19" i="15" s="1"/>
  <c r="AC15" i="15"/>
  <c r="AE15" i="15" s="1"/>
  <c r="AC11" i="15"/>
  <c r="AE11" i="15" s="1"/>
  <c r="AC7" i="15"/>
  <c r="AE7" i="15" s="1"/>
  <c r="AC3" i="15"/>
  <c r="AE3" i="15" s="1"/>
  <c r="AE35" i="15"/>
  <c r="AC41" i="15"/>
  <c r="AE41" i="15" s="1"/>
  <c r="AC37" i="15"/>
  <c r="AE37" i="15" s="1"/>
  <c r="AC33" i="15"/>
  <c r="AE33" i="15" s="1"/>
  <c r="AC29" i="15"/>
  <c r="AE29" i="15" s="1"/>
  <c r="AC25" i="15"/>
  <c r="AE25" i="15" s="1"/>
  <c r="AC21" i="15"/>
  <c r="AE21" i="15" s="1"/>
  <c r="AC17" i="15"/>
  <c r="AE17" i="15" s="1"/>
  <c r="AC13" i="15"/>
  <c r="AE13" i="15" s="1"/>
  <c r="AC9" i="15"/>
  <c r="AE9" i="15" s="1"/>
  <c r="AC5" i="15"/>
  <c r="AE5" i="15" s="1"/>
  <c r="AC48" i="15"/>
  <c r="AE48" i="15" s="1"/>
  <c r="AC40" i="15"/>
  <c r="AE40" i="15" s="1"/>
  <c r="AC36" i="15"/>
  <c r="AE36" i="15" s="1"/>
  <c r="AC32" i="15"/>
  <c r="AE32" i="15" s="1"/>
  <c r="AC28" i="15"/>
  <c r="AE28" i="15" s="1"/>
  <c r="AC24" i="15"/>
  <c r="AE24" i="15" s="1"/>
  <c r="AC20" i="15"/>
  <c r="AE20" i="15" s="1"/>
  <c r="AC16" i="15"/>
  <c r="AE16" i="15" s="1"/>
  <c r="AC12" i="15"/>
  <c r="AE12" i="15" s="1"/>
  <c r="AC8" i="15"/>
  <c r="AE8" i="15" s="1"/>
  <c r="AC4" i="15"/>
  <c r="AE4" i="15" s="1"/>
  <c r="AC42" i="15"/>
  <c r="AE42" i="15" s="1"/>
  <c r="AC38" i="15"/>
  <c r="AE38" i="15" s="1"/>
  <c r="AC34" i="15"/>
  <c r="AE34" i="15" s="1"/>
  <c r="AC30" i="15"/>
  <c r="AC26" i="15"/>
  <c r="AE26" i="15" s="1"/>
  <c r="AC22" i="15"/>
  <c r="AE22" i="15" s="1"/>
  <c r="AC18" i="15"/>
  <c r="AE18" i="15" s="1"/>
  <c r="AC14" i="15"/>
  <c r="AE14" i="15" s="1"/>
  <c r="AC10" i="15"/>
  <c r="AE10" i="15" s="1"/>
  <c r="AC6" i="15"/>
  <c r="AE6" i="15" s="1"/>
  <c r="AE30" i="15"/>
  <c r="AC45" i="15"/>
  <c r="AE45" i="15" s="1"/>
  <c r="AC44" i="15"/>
  <c r="AE44" i="15" s="1"/>
  <c r="AC43" i="15"/>
  <c r="AE43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tc={F1AD3634-119F-4E25-ABE8-1E4DE106A345}</author>
  </authors>
  <commentList>
    <comment ref="L102" authorId="0" shapeId="0" xr:uid="{F1AD3634-119F-4E25-ABE8-1E4DE106A34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Storage Component</t>
      </text>
    </comment>
  </commentList>
</comments>
</file>

<file path=xl/sharedStrings.xml><?xml version="1.0" encoding="utf-8"?>
<sst xmlns="http://schemas.openxmlformats.org/spreadsheetml/2006/main" count="1232" uniqueCount="32">
  <si>
    <t>Western Slope</t>
  </si>
  <si>
    <t>Western Slope w/Storage</t>
  </si>
  <si>
    <t>North/Southwest</t>
  </si>
  <si>
    <t>Central</t>
  </si>
  <si>
    <t>Volumetric GRSA</t>
  </si>
  <si>
    <t>Residential</t>
  </si>
  <si>
    <t>Rate Area</t>
  </si>
  <si>
    <t>Class</t>
  </si>
  <si>
    <t>Monthly Customer Charge</t>
  </si>
  <si>
    <t>Monthly GRSA</t>
  </si>
  <si>
    <t>Monthly DSMCA</t>
  </si>
  <si>
    <t>Monthly BHEAP</t>
  </si>
  <si>
    <t>Monthly EASBC</t>
  </si>
  <si>
    <t>GCA Area</t>
  </si>
  <si>
    <t>Volumetric Base Rate</t>
  </si>
  <si>
    <t>Volumetric GCA - Upstream</t>
  </si>
  <si>
    <t>Volumetric GCA - Commodity</t>
  </si>
  <si>
    <t>Volumetric - EGCRR</t>
  </si>
  <si>
    <t>Volumetric - DSMCA</t>
  </si>
  <si>
    <t>Volumetric - SSIR</t>
  </si>
  <si>
    <t>Date</t>
  </si>
  <si>
    <t>Total Monthly Charge</t>
  </si>
  <si>
    <t>Total Volumetric Charge</t>
  </si>
  <si>
    <t>Average Monthly Usage</t>
  </si>
  <si>
    <t>Total Volumetric Bill</t>
  </si>
  <si>
    <t>Total Fixed Bill</t>
  </si>
  <si>
    <t>Total Bill</t>
  </si>
  <si>
    <t>Eastern</t>
  </si>
  <si>
    <t>Western</t>
  </si>
  <si>
    <t>**Includes Pagosa Springs and Bayfield</t>
  </si>
  <si>
    <t>** Includes the cities, towns and communities, and/or adjacent fringe and rural territories of Cheraw, Crowley, Fowler, La Junta, La Junta Gardens, Las Animas, Manzanola, North La Junta, Olney Springs, Ordway, Rocky Ford, Sugar City and Swink</t>
  </si>
  <si>
    <t>**Includes the cities, towns and communities, and/or adjacent fringe and rural territories of Akron, Eckley, Fleming, Fort Morgan, Haxtun, Holyoke, Iliff, Joes, Julesburg, Kirk, Otis, Ovid, Paoli, Sterling, Wiggins, Wray and 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</si>
</sst>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0_);_(&quot;$&quot;* \(#,##0.000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44" fontId="0" fillId="0" borderId="0" xfId="1" applyFont="1"/>
    <xf numFmtId="164" fontId="0" fillId="0" borderId="0" xfId="1" applyNumberFormat="1" applyFont="1"/>
    <xf numFmtId="164" fontId="0" fillId="0" borderId="0" xfId="0" applyNumberFormat="1"/>
    <xf numFmtId="44" fontId="0" fillId="0" borderId="0" xfId="1" applyFont="1" applyAlignment="1"/>
    <xf numFmtId="164" fontId="0" fillId="0" borderId="0" xfId="1" applyNumberFormat="1" applyFont="1" applyAlignment="1"/>
    <xf numFmtId="44" fontId="0" fillId="0" borderId="0" xfId="0" applyNumberFormat="1"/>
    <xf numFmtId="44" fontId="0" fillId="0" borderId="0" xfId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Base Rate Area 1</a:t>
            </a:r>
            <a:r>
              <a:rPr lang="en-US" b="1" baseline="0"/>
              <a:t> - Eastern GCA Area Average Residential Bill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918323679538575E-2"/>
          <c:y val="0.10503968706599774"/>
          <c:w val="0.92591422360177567"/>
          <c:h val="0.70111850958391553"/>
        </c:manualLayout>
      </c:layout>
      <c:areaChart>
        <c:grouping val="stacked"/>
        <c:varyColors val="0"/>
        <c:ser>
          <c:idx val="0"/>
          <c:order val="0"/>
          <c:tx>
            <c:strRef>
              <c:f>'Eastern - RA1'!$E$1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'Eastern - RA1'!$D$4:$D$61</c:f>
              <c:numCache>
                <c:formatCode>m/d/yyyy</c:formatCode>
                <c:ptCount val="58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  <c:pt idx="49">
                  <c:v>45597</c:v>
                </c:pt>
                <c:pt idx="50">
                  <c:v>45627</c:v>
                </c:pt>
                <c:pt idx="51">
                  <c:v>45658</c:v>
                </c:pt>
                <c:pt idx="52">
                  <c:v>45689</c:v>
                </c:pt>
                <c:pt idx="53">
                  <c:v>45717</c:v>
                </c:pt>
                <c:pt idx="54">
                  <c:v>45748</c:v>
                </c:pt>
                <c:pt idx="55">
                  <c:v>45778</c:v>
                </c:pt>
                <c:pt idx="56">
                  <c:v>45809</c:v>
                </c:pt>
                <c:pt idx="57">
                  <c:v>45839</c:v>
                </c:pt>
              </c:numCache>
            </c:numRef>
          </c:cat>
          <c:val>
            <c:numRef>
              <c:f>'Eastern - RA1'!$E$2:$E$61</c:f>
              <c:numCache>
                <c:formatCode>_("$"* #,##0.00_);_("$"* \(#,##0.00\);_("$"* "-"??_);_(@_)</c:formatCode>
                <c:ptCount val="60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A-4328-995F-487AFA5B1754}"/>
            </c:ext>
          </c:extLst>
        </c:ser>
        <c:ser>
          <c:idx val="1"/>
          <c:order val="1"/>
          <c:tx>
            <c:strRef>
              <c:f>'Eastern - RA1'!$F$1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'Eastern - RA1'!$D$4:$D$61</c:f>
              <c:numCache>
                <c:formatCode>m/d/yyyy</c:formatCode>
                <c:ptCount val="58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  <c:pt idx="49">
                  <c:v>45597</c:v>
                </c:pt>
                <c:pt idx="50">
                  <c:v>45627</c:v>
                </c:pt>
                <c:pt idx="51">
                  <c:v>45658</c:v>
                </c:pt>
                <c:pt idx="52">
                  <c:v>45689</c:v>
                </c:pt>
                <c:pt idx="53">
                  <c:v>45717</c:v>
                </c:pt>
                <c:pt idx="54">
                  <c:v>45748</c:v>
                </c:pt>
                <c:pt idx="55">
                  <c:v>45778</c:v>
                </c:pt>
                <c:pt idx="56">
                  <c:v>45809</c:v>
                </c:pt>
                <c:pt idx="57">
                  <c:v>45839</c:v>
                </c:pt>
              </c:numCache>
            </c:numRef>
          </c:cat>
          <c:val>
            <c:numRef>
              <c:f>'Eastern - RA1'!$F$2:$F$61</c:f>
              <c:numCache>
                <c:formatCode>_("$"* #,##0.00_);_("$"* \(#,##0.00\);_("$"* "-"??_);_(@_)</c:formatCode>
                <c:ptCount val="60"/>
                <c:pt idx="0">
                  <c:v>-0.72</c:v>
                </c:pt>
                <c:pt idx="1">
                  <c:v>-0.72</c:v>
                </c:pt>
                <c:pt idx="2">
                  <c:v>-0.72</c:v>
                </c:pt>
                <c:pt idx="3">
                  <c:v>-0.72</c:v>
                </c:pt>
                <c:pt idx="4">
                  <c:v>-0.72</c:v>
                </c:pt>
                <c:pt idx="5">
                  <c:v>-0.72</c:v>
                </c:pt>
                <c:pt idx="6">
                  <c:v>-0.72</c:v>
                </c:pt>
                <c:pt idx="7">
                  <c:v>-0.72</c:v>
                </c:pt>
                <c:pt idx="8">
                  <c:v>-0.72</c:v>
                </c:pt>
                <c:pt idx="9">
                  <c:v>-0.72</c:v>
                </c:pt>
                <c:pt idx="10">
                  <c:v>-0.72</c:v>
                </c:pt>
                <c:pt idx="11">
                  <c:v>-0.72</c:v>
                </c:pt>
                <c:pt idx="12">
                  <c:v>-0.72</c:v>
                </c:pt>
                <c:pt idx="13">
                  <c:v>-0.72</c:v>
                </c:pt>
                <c:pt idx="14">
                  <c:v>-0.72</c:v>
                </c:pt>
                <c:pt idx="15">
                  <c:v>-0.72</c:v>
                </c:pt>
                <c:pt idx="16">
                  <c:v>-0.72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FA-4328-995F-487AFA5B1754}"/>
            </c:ext>
          </c:extLst>
        </c:ser>
        <c:ser>
          <c:idx val="2"/>
          <c:order val="2"/>
          <c:tx>
            <c:strRef>
              <c:f>'Eastern - RA1'!$G$1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'Eastern - RA1'!$D$4:$D$61</c:f>
              <c:numCache>
                <c:formatCode>m/d/yyyy</c:formatCode>
                <c:ptCount val="58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  <c:pt idx="49">
                  <c:v>45597</c:v>
                </c:pt>
                <c:pt idx="50">
                  <c:v>45627</c:v>
                </c:pt>
                <c:pt idx="51">
                  <c:v>45658</c:v>
                </c:pt>
                <c:pt idx="52">
                  <c:v>45689</c:v>
                </c:pt>
                <c:pt idx="53">
                  <c:v>45717</c:v>
                </c:pt>
                <c:pt idx="54">
                  <c:v>45748</c:v>
                </c:pt>
                <c:pt idx="55">
                  <c:v>45778</c:v>
                </c:pt>
                <c:pt idx="56">
                  <c:v>45809</c:v>
                </c:pt>
                <c:pt idx="57">
                  <c:v>45839</c:v>
                </c:pt>
              </c:numCache>
            </c:numRef>
          </c:cat>
          <c:val>
            <c:numRef>
              <c:f>'Eastern - RA1'!$G$2:$G$61</c:f>
              <c:numCache>
                <c:formatCode>_("$"* #,##0.00_);_("$"* \(#,##0.00\);_("$"* "-"??_);_(@_)</c:formatCode>
                <c:ptCount val="60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1.05</c:v>
                </c:pt>
                <c:pt idx="8">
                  <c:v>1.05</c:v>
                </c:pt>
                <c:pt idx="9">
                  <c:v>1.05</c:v>
                </c:pt>
                <c:pt idx="10">
                  <c:v>1.05</c:v>
                </c:pt>
                <c:pt idx="11">
                  <c:v>1.08</c:v>
                </c:pt>
                <c:pt idx="12">
                  <c:v>1.08</c:v>
                </c:pt>
                <c:pt idx="13">
                  <c:v>1.08</c:v>
                </c:pt>
                <c:pt idx="14">
                  <c:v>1.08</c:v>
                </c:pt>
                <c:pt idx="15">
                  <c:v>1.08</c:v>
                </c:pt>
                <c:pt idx="16">
                  <c:v>1.08</c:v>
                </c:pt>
                <c:pt idx="17">
                  <c:v>1.08</c:v>
                </c:pt>
                <c:pt idx="18">
                  <c:v>1.08</c:v>
                </c:pt>
                <c:pt idx="19">
                  <c:v>1.08</c:v>
                </c:pt>
                <c:pt idx="20">
                  <c:v>1.08</c:v>
                </c:pt>
                <c:pt idx="21">
                  <c:v>1.08</c:v>
                </c:pt>
                <c:pt idx="22">
                  <c:v>1.08</c:v>
                </c:pt>
                <c:pt idx="23">
                  <c:v>0.89</c:v>
                </c:pt>
                <c:pt idx="24">
                  <c:v>0.89</c:v>
                </c:pt>
                <c:pt idx="25">
                  <c:v>0.89</c:v>
                </c:pt>
                <c:pt idx="26">
                  <c:v>0.89</c:v>
                </c:pt>
                <c:pt idx="27">
                  <c:v>0.89</c:v>
                </c:pt>
                <c:pt idx="28">
                  <c:v>0.89</c:v>
                </c:pt>
                <c:pt idx="29">
                  <c:v>0.89</c:v>
                </c:pt>
                <c:pt idx="30">
                  <c:v>0.89</c:v>
                </c:pt>
                <c:pt idx="31">
                  <c:v>0.89</c:v>
                </c:pt>
                <c:pt idx="32">
                  <c:v>0.89</c:v>
                </c:pt>
                <c:pt idx="33">
                  <c:v>0.89</c:v>
                </c:pt>
                <c:pt idx="34">
                  <c:v>0.89</c:v>
                </c:pt>
                <c:pt idx="35">
                  <c:v>0.97</c:v>
                </c:pt>
                <c:pt idx="36">
                  <c:v>0.97</c:v>
                </c:pt>
                <c:pt idx="37">
                  <c:v>0.97</c:v>
                </c:pt>
                <c:pt idx="38">
                  <c:v>0.97</c:v>
                </c:pt>
                <c:pt idx="39">
                  <c:v>0.97</c:v>
                </c:pt>
                <c:pt idx="40">
                  <c:v>0.97</c:v>
                </c:pt>
                <c:pt idx="41">
                  <c:v>0.97</c:v>
                </c:pt>
                <c:pt idx="42">
                  <c:v>0.97</c:v>
                </c:pt>
                <c:pt idx="43">
                  <c:v>0.97</c:v>
                </c:pt>
                <c:pt idx="44">
                  <c:v>0.97</c:v>
                </c:pt>
                <c:pt idx="45">
                  <c:v>0.97</c:v>
                </c:pt>
                <c:pt idx="46">
                  <c:v>0.97</c:v>
                </c:pt>
                <c:pt idx="47">
                  <c:v>0.97</c:v>
                </c:pt>
                <c:pt idx="48">
                  <c:v>0.78</c:v>
                </c:pt>
                <c:pt idx="49">
                  <c:v>0.78</c:v>
                </c:pt>
                <c:pt idx="50">
                  <c:v>0.78</c:v>
                </c:pt>
                <c:pt idx="51">
                  <c:v>0.78</c:v>
                </c:pt>
                <c:pt idx="52">
                  <c:v>0.78</c:v>
                </c:pt>
                <c:pt idx="53">
                  <c:v>0.78</c:v>
                </c:pt>
                <c:pt idx="54">
                  <c:v>0.78</c:v>
                </c:pt>
                <c:pt idx="55">
                  <c:v>0.78</c:v>
                </c:pt>
                <c:pt idx="56">
                  <c:v>0.78</c:v>
                </c:pt>
                <c:pt idx="57">
                  <c:v>0.78</c:v>
                </c:pt>
                <c:pt idx="58">
                  <c:v>0.78</c:v>
                </c:pt>
                <c:pt idx="59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FA-4328-995F-487AFA5B1754}"/>
            </c:ext>
          </c:extLst>
        </c:ser>
        <c:ser>
          <c:idx val="3"/>
          <c:order val="3"/>
          <c:tx>
            <c:strRef>
              <c:f>'Eastern - RA1'!$H$1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'Eastern - RA1'!$D$4:$D$61</c:f>
              <c:numCache>
                <c:formatCode>m/d/yyyy</c:formatCode>
                <c:ptCount val="58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  <c:pt idx="49">
                  <c:v>45597</c:v>
                </c:pt>
                <c:pt idx="50">
                  <c:v>45627</c:v>
                </c:pt>
                <c:pt idx="51">
                  <c:v>45658</c:v>
                </c:pt>
                <c:pt idx="52">
                  <c:v>45689</c:v>
                </c:pt>
                <c:pt idx="53">
                  <c:v>45717</c:v>
                </c:pt>
                <c:pt idx="54">
                  <c:v>45748</c:v>
                </c:pt>
                <c:pt idx="55">
                  <c:v>45778</c:v>
                </c:pt>
                <c:pt idx="56">
                  <c:v>45809</c:v>
                </c:pt>
                <c:pt idx="57">
                  <c:v>45839</c:v>
                </c:pt>
              </c:numCache>
            </c:numRef>
          </c:cat>
          <c:val>
            <c:numRef>
              <c:f>'Eastern - RA1'!$H$2:$H$61</c:f>
              <c:numCache>
                <c:formatCode>_("$"* #,##0.00_);_("$"* \(#,##0.00\);_("$"* "-"??_);_(@_)</c:formatCode>
                <c:ptCount val="60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FA-4328-995F-487AFA5B1754}"/>
            </c:ext>
          </c:extLst>
        </c:ser>
        <c:ser>
          <c:idx val="4"/>
          <c:order val="4"/>
          <c:tx>
            <c:strRef>
              <c:f>'Eastern - RA1'!$I$1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'Eastern - RA1'!$D$4:$D$61</c:f>
              <c:numCache>
                <c:formatCode>m/d/yyyy</c:formatCode>
                <c:ptCount val="58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  <c:pt idx="49">
                  <c:v>45597</c:v>
                </c:pt>
                <c:pt idx="50">
                  <c:v>45627</c:v>
                </c:pt>
                <c:pt idx="51">
                  <c:v>45658</c:v>
                </c:pt>
                <c:pt idx="52">
                  <c:v>45689</c:v>
                </c:pt>
                <c:pt idx="53">
                  <c:v>45717</c:v>
                </c:pt>
                <c:pt idx="54">
                  <c:v>45748</c:v>
                </c:pt>
                <c:pt idx="55">
                  <c:v>45778</c:v>
                </c:pt>
                <c:pt idx="56">
                  <c:v>45809</c:v>
                </c:pt>
                <c:pt idx="57">
                  <c:v>45839</c:v>
                </c:pt>
              </c:numCache>
            </c:numRef>
          </c:cat>
          <c:val>
            <c:numRef>
              <c:f>'Eastern - RA1'!$I$2:$I$61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0.79</c:v>
                </c:pt>
                <c:pt idx="39">
                  <c:v>0.79</c:v>
                </c:pt>
                <c:pt idx="40">
                  <c:v>0.79</c:v>
                </c:pt>
                <c:pt idx="41">
                  <c:v>0.79</c:v>
                </c:pt>
                <c:pt idx="42">
                  <c:v>0.79</c:v>
                </c:pt>
                <c:pt idx="43">
                  <c:v>0.79</c:v>
                </c:pt>
                <c:pt idx="44">
                  <c:v>0.79</c:v>
                </c:pt>
                <c:pt idx="45">
                  <c:v>0.79</c:v>
                </c:pt>
                <c:pt idx="46">
                  <c:v>0.79</c:v>
                </c:pt>
                <c:pt idx="47">
                  <c:v>0.79</c:v>
                </c:pt>
                <c:pt idx="48">
                  <c:v>0.79</c:v>
                </c:pt>
                <c:pt idx="49">
                  <c:v>0.79</c:v>
                </c:pt>
                <c:pt idx="50">
                  <c:v>0.81</c:v>
                </c:pt>
                <c:pt idx="51">
                  <c:v>0.81</c:v>
                </c:pt>
                <c:pt idx="52">
                  <c:v>0.81</c:v>
                </c:pt>
                <c:pt idx="53">
                  <c:v>0.81</c:v>
                </c:pt>
                <c:pt idx="54">
                  <c:v>0.81</c:v>
                </c:pt>
                <c:pt idx="55">
                  <c:v>0.81</c:v>
                </c:pt>
                <c:pt idx="56">
                  <c:v>0.81</c:v>
                </c:pt>
                <c:pt idx="57">
                  <c:v>0.81</c:v>
                </c:pt>
                <c:pt idx="58">
                  <c:v>0.81</c:v>
                </c:pt>
                <c:pt idx="59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FA-4328-995F-487AFA5B1754}"/>
            </c:ext>
          </c:extLst>
        </c:ser>
        <c:ser>
          <c:idx val="5"/>
          <c:order val="5"/>
          <c:tx>
            <c:strRef>
              <c:f>'Eastern - RA1'!$V$1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'Eastern - RA1'!$D$4:$D$61</c:f>
              <c:numCache>
                <c:formatCode>m/d/yyyy</c:formatCode>
                <c:ptCount val="58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  <c:pt idx="49">
                  <c:v>45597</c:v>
                </c:pt>
                <c:pt idx="50">
                  <c:v>45627</c:v>
                </c:pt>
                <c:pt idx="51">
                  <c:v>45658</c:v>
                </c:pt>
                <c:pt idx="52">
                  <c:v>45689</c:v>
                </c:pt>
                <c:pt idx="53">
                  <c:v>45717</c:v>
                </c:pt>
                <c:pt idx="54">
                  <c:v>45748</c:v>
                </c:pt>
                <c:pt idx="55">
                  <c:v>45778</c:v>
                </c:pt>
                <c:pt idx="56">
                  <c:v>45809</c:v>
                </c:pt>
                <c:pt idx="57">
                  <c:v>45839</c:v>
                </c:pt>
              </c:numCache>
            </c:numRef>
          </c:cat>
          <c:val>
            <c:numRef>
              <c:f>'Eastern - RA1'!$V$2:$V$61</c:f>
              <c:numCache>
                <c:formatCode>_("$"* #,##0.00_);_("$"* \(#,##0.00\);_("$"* "-"??_);_(@_)</c:formatCode>
                <c:ptCount val="60"/>
                <c:pt idx="0">
                  <c:v>19.6252</c:v>
                </c:pt>
                <c:pt idx="1">
                  <c:v>18.256</c:v>
                </c:pt>
                <c:pt idx="2">
                  <c:v>18.256</c:v>
                </c:pt>
                <c:pt idx="3">
                  <c:v>18.256</c:v>
                </c:pt>
                <c:pt idx="4">
                  <c:v>18.256</c:v>
                </c:pt>
                <c:pt idx="5">
                  <c:v>18.256</c:v>
                </c:pt>
                <c:pt idx="6">
                  <c:v>18.256</c:v>
                </c:pt>
                <c:pt idx="7">
                  <c:v>18.256</c:v>
                </c:pt>
                <c:pt idx="8">
                  <c:v>18.256</c:v>
                </c:pt>
                <c:pt idx="9">
                  <c:v>18.256</c:v>
                </c:pt>
                <c:pt idx="10">
                  <c:v>18.256</c:v>
                </c:pt>
                <c:pt idx="11">
                  <c:v>18.256</c:v>
                </c:pt>
                <c:pt idx="12">
                  <c:v>18.256</c:v>
                </c:pt>
                <c:pt idx="13">
                  <c:v>18.256</c:v>
                </c:pt>
                <c:pt idx="14">
                  <c:v>18.256</c:v>
                </c:pt>
                <c:pt idx="15">
                  <c:v>18.256</c:v>
                </c:pt>
                <c:pt idx="16">
                  <c:v>18.256</c:v>
                </c:pt>
                <c:pt idx="17">
                  <c:v>18.152000000000001</c:v>
                </c:pt>
                <c:pt idx="18">
                  <c:v>18.152000000000001</c:v>
                </c:pt>
                <c:pt idx="19">
                  <c:v>18.152000000000001</c:v>
                </c:pt>
                <c:pt idx="20">
                  <c:v>18.152000000000001</c:v>
                </c:pt>
                <c:pt idx="21">
                  <c:v>18.152000000000001</c:v>
                </c:pt>
                <c:pt idx="22">
                  <c:v>18.152000000000001</c:v>
                </c:pt>
                <c:pt idx="23">
                  <c:v>18.152000000000001</c:v>
                </c:pt>
                <c:pt idx="24">
                  <c:v>18.152000000000001</c:v>
                </c:pt>
                <c:pt idx="25">
                  <c:v>18.152000000000001</c:v>
                </c:pt>
                <c:pt idx="26">
                  <c:v>18.152000000000001</c:v>
                </c:pt>
                <c:pt idx="27">
                  <c:v>18.152000000000001</c:v>
                </c:pt>
                <c:pt idx="28">
                  <c:v>18.152000000000001</c:v>
                </c:pt>
                <c:pt idx="29">
                  <c:v>18.152000000000001</c:v>
                </c:pt>
                <c:pt idx="30">
                  <c:v>18.152000000000001</c:v>
                </c:pt>
                <c:pt idx="31">
                  <c:v>18.152000000000001</c:v>
                </c:pt>
                <c:pt idx="32">
                  <c:v>18.152000000000001</c:v>
                </c:pt>
                <c:pt idx="33">
                  <c:v>18.152000000000001</c:v>
                </c:pt>
                <c:pt idx="34">
                  <c:v>18.152000000000001</c:v>
                </c:pt>
                <c:pt idx="35">
                  <c:v>18.152000000000001</c:v>
                </c:pt>
                <c:pt idx="36">
                  <c:v>18.152000000000001</c:v>
                </c:pt>
                <c:pt idx="37">
                  <c:v>18.152000000000001</c:v>
                </c:pt>
                <c:pt idx="38">
                  <c:v>18.152000000000001</c:v>
                </c:pt>
                <c:pt idx="39">
                  <c:v>18.152000000000001</c:v>
                </c:pt>
                <c:pt idx="40">
                  <c:v>18.152000000000001</c:v>
                </c:pt>
                <c:pt idx="41">
                  <c:v>18.152000000000001</c:v>
                </c:pt>
                <c:pt idx="42">
                  <c:v>18.152000000000001</c:v>
                </c:pt>
                <c:pt idx="43">
                  <c:v>20.906400000000001</c:v>
                </c:pt>
                <c:pt idx="44">
                  <c:v>20.906400000000001</c:v>
                </c:pt>
                <c:pt idx="45">
                  <c:v>20.906400000000001</c:v>
                </c:pt>
                <c:pt idx="46">
                  <c:v>20.906400000000001</c:v>
                </c:pt>
                <c:pt idx="47">
                  <c:v>20.906400000000001</c:v>
                </c:pt>
                <c:pt idx="48">
                  <c:v>20.906400000000001</c:v>
                </c:pt>
                <c:pt idx="49">
                  <c:v>20.906400000000001</c:v>
                </c:pt>
                <c:pt idx="50">
                  <c:v>20.906400000000001</c:v>
                </c:pt>
                <c:pt idx="51">
                  <c:v>20.906400000000001</c:v>
                </c:pt>
                <c:pt idx="52">
                  <c:v>20.906400000000001</c:v>
                </c:pt>
                <c:pt idx="53">
                  <c:v>20.906400000000001</c:v>
                </c:pt>
                <c:pt idx="54">
                  <c:v>20.906400000000001</c:v>
                </c:pt>
                <c:pt idx="55">
                  <c:v>20.906400000000001</c:v>
                </c:pt>
                <c:pt idx="56">
                  <c:v>20.906400000000001</c:v>
                </c:pt>
                <c:pt idx="57">
                  <c:v>20.906400000000001</c:v>
                </c:pt>
                <c:pt idx="58">
                  <c:v>20.906400000000001</c:v>
                </c:pt>
                <c:pt idx="59">
                  <c:v>20.906400000000001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FA-4328-995F-487AFA5B1754}"/>
            </c:ext>
          </c:extLst>
        </c:ser>
        <c:ser>
          <c:idx val="6"/>
          <c:order val="6"/>
          <c:tx>
            <c:strRef>
              <c:f>'Eastern - RA1'!$W$1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RA1'!$D$4:$D$61</c:f>
              <c:numCache>
                <c:formatCode>m/d/yyyy</c:formatCode>
                <c:ptCount val="58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  <c:pt idx="49">
                  <c:v>45597</c:v>
                </c:pt>
                <c:pt idx="50">
                  <c:v>45627</c:v>
                </c:pt>
                <c:pt idx="51">
                  <c:v>45658</c:v>
                </c:pt>
                <c:pt idx="52">
                  <c:v>45689</c:v>
                </c:pt>
                <c:pt idx="53">
                  <c:v>45717</c:v>
                </c:pt>
                <c:pt idx="54">
                  <c:v>45748</c:v>
                </c:pt>
                <c:pt idx="55">
                  <c:v>45778</c:v>
                </c:pt>
                <c:pt idx="56">
                  <c:v>45809</c:v>
                </c:pt>
                <c:pt idx="57">
                  <c:v>45839</c:v>
                </c:pt>
              </c:numCache>
            </c:numRef>
          </c:cat>
          <c:val>
            <c:numRef>
              <c:f>'Eastern - RA1'!$W$2:$W$61</c:f>
              <c:numCache>
                <c:formatCode>_("$"* #,##0.00_);_("$"* \(#,##0.00\);_("$"* "-"??_);_(@_)</c:formatCode>
                <c:ptCount val="60"/>
                <c:pt idx="0">
                  <c:v>-1.27796</c:v>
                </c:pt>
                <c:pt idx="1">
                  <c:v>-1.1888000000000001</c:v>
                </c:pt>
                <c:pt idx="2">
                  <c:v>-1.1888000000000001</c:v>
                </c:pt>
                <c:pt idx="3">
                  <c:v>-1.1888000000000001</c:v>
                </c:pt>
                <c:pt idx="4">
                  <c:v>-1.1888000000000001</c:v>
                </c:pt>
                <c:pt idx="5">
                  <c:v>-1.1888000000000001</c:v>
                </c:pt>
                <c:pt idx="6">
                  <c:v>-1.1888000000000001</c:v>
                </c:pt>
                <c:pt idx="7">
                  <c:v>-1.1888000000000001</c:v>
                </c:pt>
                <c:pt idx="8">
                  <c:v>-1.1888000000000001</c:v>
                </c:pt>
                <c:pt idx="9">
                  <c:v>-1.1888000000000001</c:v>
                </c:pt>
                <c:pt idx="10">
                  <c:v>-1.1888000000000001</c:v>
                </c:pt>
                <c:pt idx="11">
                  <c:v>-1.1888000000000001</c:v>
                </c:pt>
                <c:pt idx="12">
                  <c:v>-1.1888000000000001</c:v>
                </c:pt>
                <c:pt idx="13">
                  <c:v>-1.1888000000000001</c:v>
                </c:pt>
                <c:pt idx="14">
                  <c:v>-1.1888000000000001</c:v>
                </c:pt>
                <c:pt idx="15">
                  <c:v>-1.1888000000000001</c:v>
                </c:pt>
                <c:pt idx="16">
                  <c:v>-1.1888000000000001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FA-4328-995F-487AFA5B1754}"/>
            </c:ext>
          </c:extLst>
        </c:ser>
        <c:ser>
          <c:idx val="7"/>
          <c:order val="7"/>
          <c:tx>
            <c:strRef>
              <c:f>'Eastern - RA1'!$X$1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RA1'!$D$4:$D$61</c:f>
              <c:numCache>
                <c:formatCode>m/d/yyyy</c:formatCode>
                <c:ptCount val="58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  <c:pt idx="49">
                  <c:v>45597</c:v>
                </c:pt>
                <c:pt idx="50">
                  <c:v>45627</c:v>
                </c:pt>
                <c:pt idx="51">
                  <c:v>45658</c:v>
                </c:pt>
                <c:pt idx="52">
                  <c:v>45689</c:v>
                </c:pt>
                <c:pt idx="53">
                  <c:v>45717</c:v>
                </c:pt>
                <c:pt idx="54">
                  <c:v>45748</c:v>
                </c:pt>
                <c:pt idx="55">
                  <c:v>45778</c:v>
                </c:pt>
                <c:pt idx="56">
                  <c:v>45809</c:v>
                </c:pt>
                <c:pt idx="57">
                  <c:v>45839</c:v>
                </c:pt>
              </c:numCache>
            </c:numRef>
          </c:cat>
          <c:val>
            <c:numRef>
              <c:f>'Eastern - RA1'!$X$2:$X$61</c:f>
              <c:numCache>
                <c:formatCode>_("$"* #,##0.00_);_("$"* \(#,##0.00\);_("$"* "-"??_);_(@_)</c:formatCode>
                <c:ptCount val="60"/>
                <c:pt idx="0">
                  <c:v>19.550380000000001</c:v>
                </c:pt>
                <c:pt idx="1">
                  <c:v>18.186399999999999</c:v>
                </c:pt>
                <c:pt idx="2">
                  <c:v>18.186399999999999</c:v>
                </c:pt>
                <c:pt idx="3">
                  <c:v>17.903199999999998</c:v>
                </c:pt>
                <c:pt idx="4">
                  <c:v>17.903199999999998</c:v>
                </c:pt>
                <c:pt idx="5">
                  <c:v>17.903199999999998</c:v>
                </c:pt>
                <c:pt idx="6">
                  <c:v>17.903199999999998</c:v>
                </c:pt>
                <c:pt idx="7">
                  <c:v>17.903199999999998</c:v>
                </c:pt>
                <c:pt idx="8">
                  <c:v>17.903199999999998</c:v>
                </c:pt>
                <c:pt idx="9">
                  <c:v>17.903199999999998</c:v>
                </c:pt>
                <c:pt idx="10">
                  <c:v>17.903199999999998</c:v>
                </c:pt>
                <c:pt idx="11">
                  <c:v>17.903199999999998</c:v>
                </c:pt>
                <c:pt idx="12">
                  <c:v>17.903199999999998</c:v>
                </c:pt>
                <c:pt idx="13">
                  <c:v>17.903199999999998</c:v>
                </c:pt>
                <c:pt idx="14">
                  <c:v>17.903199999999998</c:v>
                </c:pt>
                <c:pt idx="15">
                  <c:v>20.4392</c:v>
                </c:pt>
                <c:pt idx="16">
                  <c:v>20.4392</c:v>
                </c:pt>
                <c:pt idx="17">
                  <c:v>20.4392</c:v>
                </c:pt>
                <c:pt idx="18">
                  <c:v>20.4392</c:v>
                </c:pt>
                <c:pt idx="19">
                  <c:v>20.4392</c:v>
                </c:pt>
                <c:pt idx="20">
                  <c:v>20.4392</c:v>
                </c:pt>
                <c:pt idx="21">
                  <c:v>20.4392</c:v>
                </c:pt>
                <c:pt idx="22">
                  <c:v>20.4392</c:v>
                </c:pt>
                <c:pt idx="23">
                  <c:v>20.4392</c:v>
                </c:pt>
                <c:pt idx="24">
                  <c:v>20.4392</c:v>
                </c:pt>
                <c:pt idx="25">
                  <c:v>20.4392</c:v>
                </c:pt>
                <c:pt idx="26">
                  <c:v>20.4392</c:v>
                </c:pt>
                <c:pt idx="27">
                  <c:v>22.544</c:v>
                </c:pt>
                <c:pt idx="28">
                  <c:v>22.544</c:v>
                </c:pt>
                <c:pt idx="29">
                  <c:v>22.544</c:v>
                </c:pt>
                <c:pt idx="30">
                  <c:v>29.689599999999999</c:v>
                </c:pt>
                <c:pt idx="31">
                  <c:v>29.689599999999999</c:v>
                </c:pt>
                <c:pt idx="32">
                  <c:v>29.689599999999999</c:v>
                </c:pt>
                <c:pt idx="33">
                  <c:v>29.689599999999999</c:v>
                </c:pt>
                <c:pt idx="34">
                  <c:v>29.689599999999999</c:v>
                </c:pt>
                <c:pt idx="35">
                  <c:v>29.689599999999999</c:v>
                </c:pt>
                <c:pt idx="36">
                  <c:v>57.705599999999997</c:v>
                </c:pt>
                <c:pt idx="37">
                  <c:v>57.705599999999997</c:v>
                </c:pt>
                <c:pt idx="38">
                  <c:v>17.167999999999999</c:v>
                </c:pt>
                <c:pt idx="39">
                  <c:v>17.167999999999999</c:v>
                </c:pt>
                <c:pt idx="40">
                  <c:v>17.167999999999999</c:v>
                </c:pt>
                <c:pt idx="41">
                  <c:v>14.043200000000001</c:v>
                </c:pt>
                <c:pt idx="42">
                  <c:v>14.043200000000001</c:v>
                </c:pt>
                <c:pt idx="43">
                  <c:v>14.043200000000001</c:v>
                </c:pt>
                <c:pt idx="44">
                  <c:v>34.611999999999995</c:v>
                </c:pt>
                <c:pt idx="45">
                  <c:v>34.611999999999995</c:v>
                </c:pt>
                <c:pt idx="46">
                  <c:v>34.611999999999995</c:v>
                </c:pt>
                <c:pt idx="47">
                  <c:v>68.816000000000003</c:v>
                </c:pt>
                <c:pt idx="48">
                  <c:v>68.816000000000003</c:v>
                </c:pt>
                <c:pt idx="49">
                  <c:v>68.816000000000003</c:v>
                </c:pt>
                <c:pt idx="50">
                  <c:v>25.692799999999998</c:v>
                </c:pt>
                <c:pt idx="51">
                  <c:v>25.692799999999998</c:v>
                </c:pt>
                <c:pt idx="52">
                  <c:v>25.692799999999998</c:v>
                </c:pt>
                <c:pt idx="53">
                  <c:v>25.050400000000003</c:v>
                </c:pt>
                <c:pt idx="54">
                  <c:v>25.050400000000003</c:v>
                </c:pt>
                <c:pt idx="55">
                  <c:v>25.050400000000003</c:v>
                </c:pt>
                <c:pt idx="56">
                  <c:v>14.0792</c:v>
                </c:pt>
                <c:pt idx="57">
                  <c:v>14.0792</c:v>
                </c:pt>
                <c:pt idx="58">
                  <c:v>14.0792</c:v>
                </c:pt>
                <c:pt idx="59">
                  <c:v>14.5496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FA-4328-995F-487AFA5B1754}"/>
            </c:ext>
          </c:extLst>
        </c:ser>
        <c:ser>
          <c:idx val="8"/>
          <c:order val="8"/>
          <c:tx>
            <c:strRef>
              <c:f>'Eastern - RA1'!$Y$1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RA1'!$D$4:$D$61</c:f>
              <c:numCache>
                <c:formatCode>m/d/yyyy</c:formatCode>
                <c:ptCount val="58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  <c:pt idx="49">
                  <c:v>45597</c:v>
                </c:pt>
                <c:pt idx="50">
                  <c:v>45627</c:v>
                </c:pt>
                <c:pt idx="51">
                  <c:v>45658</c:v>
                </c:pt>
                <c:pt idx="52">
                  <c:v>45689</c:v>
                </c:pt>
                <c:pt idx="53">
                  <c:v>45717</c:v>
                </c:pt>
                <c:pt idx="54">
                  <c:v>45748</c:v>
                </c:pt>
                <c:pt idx="55">
                  <c:v>45778</c:v>
                </c:pt>
                <c:pt idx="56">
                  <c:v>45809</c:v>
                </c:pt>
                <c:pt idx="57">
                  <c:v>45839</c:v>
                </c:pt>
              </c:numCache>
            </c:numRef>
          </c:cat>
          <c:val>
            <c:numRef>
              <c:f>'Eastern - RA1'!$Y$2:$Y$61</c:f>
              <c:numCache>
                <c:formatCode>_("$"* #,##0.00_);_("$"* \(#,##0.00\);_("$"* "-"??_);_(@_)</c:formatCode>
                <c:ptCount val="60"/>
                <c:pt idx="0">
                  <c:v>20.62452</c:v>
                </c:pt>
                <c:pt idx="1">
                  <c:v>19.185600000000001</c:v>
                </c:pt>
                <c:pt idx="2">
                  <c:v>19.185600000000001</c:v>
                </c:pt>
                <c:pt idx="3">
                  <c:v>23.5</c:v>
                </c:pt>
                <c:pt idx="4">
                  <c:v>23.5</c:v>
                </c:pt>
                <c:pt idx="5">
                  <c:v>23.5</c:v>
                </c:pt>
                <c:pt idx="6">
                  <c:v>23.5</c:v>
                </c:pt>
                <c:pt idx="7">
                  <c:v>23.5</c:v>
                </c:pt>
                <c:pt idx="8">
                  <c:v>23.5</c:v>
                </c:pt>
                <c:pt idx="9">
                  <c:v>23.5</c:v>
                </c:pt>
                <c:pt idx="10">
                  <c:v>23.5</c:v>
                </c:pt>
                <c:pt idx="11">
                  <c:v>23.5</c:v>
                </c:pt>
                <c:pt idx="12">
                  <c:v>23.5</c:v>
                </c:pt>
                <c:pt idx="13">
                  <c:v>23.5</c:v>
                </c:pt>
                <c:pt idx="14">
                  <c:v>23.5</c:v>
                </c:pt>
                <c:pt idx="15">
                  <c:v>47.374400000000001</c:v>
                </c:pt>
                <c:pt idx="16">
                  <c:v>47.374400000000001</c:v>
                </c:pt>
                <c:pt idx="17">
                  <c:v>47.374400000000001</c:v>
                </c:pt>
                <c:pt idx="18">
                  <c:v>47.374400000000001</c:v>
                </c:pt>
                <c:pt idx="19">
                  <c:v>47.374400000000001</c:v>
                </c:pt>
                <c:pt idx="20">
                  <c:v>47.374400000000001</c:v>
                </c:pt>
                <c:pt idx="21">
                  <c:v>47.374400000000001</c:v>
                </c:pt>
                <c:pt idx="22">
                  <c:v>47.374400000000001</c:v>
                </c:pt>
                <c:pt idx="23">
                  <c:v>47.374400000000001</c:v>
                </c:pt>
                <c:pt idx="24">
                  <c:v>47.374400000000001</c:v>
                </c:pt>
                <c:pt idx="25">
                  <c:v>47.374400000000001</c:v>
                </c:pt>
                <c:pt idx="26">
                  <c:v>47.374400000000001</c:v>
                </c:pt>
                <c:pt idx="27">
                  <c:v>50.943199999999997</c:v>
                </c:pt>
                <c:pt idx="28">
                  <c:v>50.943199999999997</c:v>
                </c:pt>
                <c:pt idx="29">
                  <c:v>50.943199999999997</c:v>
                </c:pt>
                <c:pt idx="30">
                  <c:v>40.303199999999997</c:v>
                </c:pt>
                <c:pt idx="31">
                  <c:v>40.303199999999997</c:v>
                </c:pt>
                <c:pt idx="32">
                  <c:v>40.303199999999997</c:v>
                </c:pt>
                <c:pt idx="33">
                  <c:v>40.303199999999997</c:v>
                </c:pt>
                <c:pt idx="34">
                  <c:v>40.303199999999997</c:v>
                </c:pt>
                <c:pt idx="35">
                  <c:v>40.303199999999997</c:v>
                </c:pt>
                <c:pt idx="36">
                  <c:v>24.279199999999999</c:v>
                </c:pt>
                <c:pt idx="37">
                  <c:v>24.279199999999999</c:v>
                </c:pt>
                <c:pt idx="38">
                  <c:v>27.566400000000002</c:v>
                </c:pt>
                <c:pt idx="39">
                  <c:v>27.566400000000002</c:v>
                </c:pt>
                <c:pt idx="40">
                  <c:v>27.566400000000002</c:v>
                </c:pt>
                <c:pt idx="41">
                  <c:v>31.445599999999999</c:v>
                </c:pt>
                <c:pt idx="42">
                  <c:v>31.445599999999999</c:v>
                </c:pt>
                <c:pt idx="43">
                  <c:v>31.445599999999999</c:v>
                </c:pt>
                <c:pt idx="44">
                  <c:v>11.250400000000001</c:v>
                </c:pt>
                <c:pt idx="45">
                  <c:v>11.250400000000001</c:v>
                </c:pt>
                <c:pt idx="46">
                  <c:v>11.250400000000001</c:v>
                </c:pt>
                <c:pt idx="47">
                  <c:v>12.134400000000001</c:v>
                </c:pt>
                <c:pt idx="48">
                  <c:v>12.134400000000001</c:v>
                </c:pt>
                <c:pt idx="49">
                  <c:v>12.134400000000001</c:v>
                </c:pt>
                <c:pt idx="50">
                  <c:v>17.167200000000001</c:v>
                </c:pt>
                <c:pt idx="51">
                  <c:v>17.167200000000001</c:v>
                </c:pt>
                <c:pt idx="52">
                  <c:v>17.167200000000001</c:v>
                </c:pt>
                <c:pt idx="53">
                  <c:v>23.064</c:v>
                </c:pt>
                <c:pt idx="54">
                  <c:v>23.064</c:v>
                </c:pt>
                <c:pt idx="55">
                  <c:v>23.064</c:v>
                </c:pt>
                <c:pt idx="56">
                  <c:v>14.546399999999998</c:v>
                </c:pt>
                <c:pt idx="57">
                  <c:v>14.546399999999998</c:v>
                </c:pt>
                <c:pt idx="58">
                  <c:v>14.546399999999998</c:v>
                </c:pt>
                <c:pt idx="59">
                  <c:v>16.9512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FA-4328-995F-487AFA5B1754}"/>
            </c:ext>
          </c:extLst>
        </c:ser>
        <c:ser>
          <c:idx val="9"/>
          <c:order val="9"/>
          <c:tx>
            <c:strRef>
              <c:f>'Eastern - RA1'!$Z$1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RA1'!$D$4:$D$61</c:f>
              <c:numCache>
                <c:formatCode>m/d/yyyy</c:formatCode>
                <c:ptCount val="58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  <c:pt idx="49">
                  <c:v>45597</c:v>
                </c:pt>
                <c:pt idx="50">
                  <c:v>45627</c:v>
                </c:pt>
                <c:pt idx="51">
                  <c:v>45658</c:v>
                </c:pt>
                <c:pt idx="52">
                  <c:v>45689</c:v>
                </c:pt>
                <c:pt idx="53">
                  <c:v>45717</c:v>
                </c:pt>
                <c:pt idx="54">
                  <c:v>45748</c:v>
                </c:pt>
                <c:pt idx="55">
                  <c:v>45778</c:v>
                </c:pt>
                <c:pt idx="56">
                  <c:v>45809</c:v>
                </c:pt>
                <c:pt idx="57">
                  <c:v>45839</c:v>
                </c:pt>
              </c:numCache>
            </c:numRef>
          </c:cat>
          <c:val>
            <c:numRef>
              <c:f>'Eastern - RA1'!$Z$2:$Z$61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13.444000000000001</c:v>
                </c:pt>
                <c:pt idx="22">
                  <c:v>13.444000000000001</c:v>
                </c:pt>
                <c:pt idx="23">
                  <c:v>13.444000000000001</c:v>
                </c:pt>
                <c:pt idx="24">
                  <c:v>13.444000000000001</c:v>
                </c:pt>
                <c:pt idx="25">
                  <c:v>13.444000000000001</c:v>
                </c:pt>
                <c:pt idx="26">
                  <c:v>13.444000000000001</c:v>
                </c:pt>
                <c:pt idx="27">
                  <c:v>13.444000000000001</c:v>
                </c:pt>
                <c:pt idx="28">
                  <c:v>13.444000000000001</c:v>
                </c:pt>
                <c:pt idx="29">
                  <c:v>13.444000000000001</c:v>
                </c:pt>
                <c:pt idx="30">
                  <c:v>13.444000000000001</c:v>
                </c:pt>
                <c:pt idx="31">
                  <c:v>13.444000000000001</c:v>
                </c:pt>
                <c:pt idx="32">
                  <c:v>13.444000000000001</c:v>
                </c:pt>
                <c:pt idx="33">
                  <c:v>13.444000000000001</c:v>
                </c:pt>
                <c:pt idx="34">
                  <c:v>13.444000000000001</c:v>
                </c:pt>
                <c:pt idx="35">
                  <c:v>13.444000000000001</c:v>
                </c:pt>
                <c:pt idx="36">
                  <c:v>13.444000000000001</c:v>
                </c:pt>
                <c:pt idx="37">
                  <c:v>13.444000000000001</c:v>
                </c:pt>
                <c:pt idx="38">
                  <c:v>13.444000000000001</c:v>
                </c:pt>
                <c:pt idx="39">
                  <c:v>13.444000000000001</c:v>
                </c:pt>
                <c:pt idx="40">
                  <c:v>13.444000000000001</c:v>
                </c:pt>
                <c:pt idx="41">
                  <c:v>13.444000000000001</c:v>
                </c:pt>
                <c:pt idx="42">
                  <c:v>13.444000000000001</c:v>
                </c:pt>
                <c:pt idx="43">
                  <c:v>13.444000000000001</c:v>
                </c:pt>
                <c:pt idx="44">
                  <c:v>13.444000000000001</c:v>
                </c:pt>
                <c:pt idx="45">
                  <c:v>13.444000000000001</c:v>
                </c:pt>
                <c:pt idx="46">
                  <c:v>13.444000000000001</c:v>
                </c:pt>
                <c:pt idx="47">
                  <c:v>13.444000000000001</c:v>
                </c:pt>
                <c:pt idx="48">
                  <c:v>13.444000000000001</c:v>
                </c:pt>
                <c:pt idx="49">
                  <c:v>13.444000000000001</c:v>
                </c:pt>
                <c:pt idx="50">
                  <c:v>13.444000000000001</c:v>
                </c:pt>
                <c:pt idx="51">
                  <c:v>13.444000000000001</c:v>
                </c:pt>
                <c:pt idx="52">
                  <c:v>13.444000000000001</c:v>
                </c:pt>
                <c:pt idx="53">
                  <c:v>13.444000000000001</c:v>
                </c:pt>
                <c:pt idx="54">
                  <c:v>13.444000000000001</c:v>
                </c:pt>
                <c:pt idx="55">
                  <c:v>13.444000000000001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FA-4328-995F-487AFA5B1754}"/>
            </c:ext>
          </c:extLst>
        </c:ser>
        <c:ser>
          <c:idx val="10"/>
          <c:order val="10"/>
          <c:tx>
            <c:strRef>
              <c:f>'Eastern - RA1'!$AA$1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RA1'!$D$4:$D$61</c:f>
              <c:numCache>
                <c:formatCode>m/d/yyyy</c:formatCode>
                <c:ptCount val="58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  <c:pt idx="49">
                  <c:v>45597</c:v>
                </c:pt>
                <c:pt idx="50">
                  <c:v>45627</c:v>
                </c:pt>
                <c:pt idx="51">
                  <c:v>45658</c:v>
                </c:pt>
                <c:pt idx="52">
                  <c:v>45689</c:v>
                </c:pt>
                <c:pt idx="53">
                  <c:v>45717</c:v>
                </c:pt>
                <c:pt idx="54">
                  <c:v>45748</c:v>
                </c:pt>
                <c:pt idx="55">
                  <c:v>45778</c:v>
                </c:pt>
                <c:pt idx="56">
                  <c:v>45809</c:v>
                </c:pt>
                <c:pt idx="57">
                  <c:v>45839</c:v>
                </c:pt>
              </c:numCache>
            </c:numRef>
          </c:cat>
          <c:val>
            <c:numRef>
              <c:f>'Eastern - RA1'!$AA$2:$AA$61</c:f>
              <c:numCache>
                <c:formatCode>_("$"* #,##0.00_);_("$"* \(#,##0.00\);_("$"* "-"??_);_(@_)</c:formatCode>
                <c:ptCount val="60"/>
                <c:pt idx="0">
                  <c:v>1.61164</c:v>
                </c:pt>
                <c:pt idx="1">
                  <c:v>1.4992000000000001</c:v>
                </c:pt>
                <c:pt idx="2">
                  <c:v>1.4992000000000001</c:v>
                </c:pt>
                <c:pt idx="3">
                  <c:v>1.4992000000000001</c:v>
                </c:pt>
                <c:pt idx="4">
                  <c:v>1.4992000000000001</c:v>
                </c:pt>
                <c:pt idx="5">
                  <c:v>1.4992000000000001</c:v>
                </c:pt>
                <c:pt idx="6">
                  <c:v>1.4992000000000001</c:v>
                </c:pt>
                <c:pt idx="7">
                  <c:v>1.4992000000000001</c:v>
                </c:pt>
                <c:pt idx="8">
                  <c:v>1.4992000000000001</c:v>
                </c:pt>
                <c:pt idx="9">
                  <c:v>1.4992000000000001</c:v>
                </c:pt>
                <c:pt idx="10">
                  <c:v>1.4992000000000001</c:v>
                </c:pt>
                <c:pt idx="11">
                  <c:v>1.5432000000000001</c:v>
                </c:pt>
                <c:pt idx="12">
                  <c:v>1.5432000000000001</c:v>
                </c:pt>
                <c:pt idx="13">
                  <c:v>1.5432000000000001</c:v>
                </c:pt>
                <c:pt idx="14">
                  <c:v>1.5432000000000001</c:v>
                </c:pt>
                <c:pt idx="15">
                  <c:v>1.5432000000000001</c:v>
                </c:pt>
                <c:pt idx="16">
                  <c:v>1.5432000000000001</c:v>
                </c:pt>
                <c:pt idx="17">
                  <c:v>1.5432000000000001</c:v>
                </c:pt>
                <c:pt idx="18">
                  <c:v>1.5432000000000001</c:v>
                </c:pt>
                <c:pt idx="19">
                  <c:v>1.5432000000000001</c:v>
                </c:pt>
                <c:pt idx="20">
                  <c:v>1.5432000000000001</c:v>
                </c:pt>
                <c:pt idx="21">
                  <c:v>1.5432000000000001</c:v>
                </c:pt>
                <c:pt idx="22">
                  <c:v>1.5432000000000001</c:v>
                </c:pt>
                <c:pt idx="23">
                  <c:v>1.1072</c:v>
                </c:pt>
                <c:pt idx="24">
                  <c:v>1.1072</c:v>
                </c:pt>
                <c:pt idx="25">
                  <c:v>1.1072</c:v>
                </c:pt>
                <c:pt idx="26">
                  <c:v>1.1072</c:v>
                </c:pt>
                <c:pt idx="27">
                  <c:v>1.1072</c:v>
                </c:pt>
                <c:pt idx="28">
                  <c:v>1.1072</c:v>
                </c:pt>
                <c:pt idx="29">
                  <c:v>1.1072</c:v>
                </c:pt>
                <c:pt idx="30">
                  <c:v>1.1072</c:v>
                </c:pt>
                <c:pt idx="31">
                  <c:v>1.1072</c:v>
                </c:pt>
                <c:pt idx="32">
                  <c:v>1.1072</c:v>
                </c:pt>
                <c:pt idx="33">
                  <c:v>1.1072</c:v>
                </c:pt>
                <c:pt idx="34">
                  <c:v>1.1072</c:v>
                </c:pt>
                <c:pt idx="35">
                  <c:v>1.2016</c:v>
                </c:pt>
                <c:pt idx="36">
                  <c:v>1.2016</c:v>
                </c:pt>
                <c:pt idx="37">
                  <c:v>1.2016</c:v>
                </c:pt>
                <c:pt idx="38">
                  <c:v>1.2016</c:v>
                </c:pt>
                <c:pt idx="39">
                  <c:v>1.2016</c:v>
                </c:pt>
                <c:pt idx="40">
                  <c:v>1.2016</c:v>
                </c:pt>
                <c:pt idx="41">
                  <c:v>1.2016</c:v>
                </c:pt>
                <c:pt idx="42">
                  <c:v>1.2016</c:v>
                </c:pt>
                <c:pt idx="43">
                  <c:v>1.2016</c:v>
                </c:pt>
                <c:pt idx="44">
                  <c:v>1.2016</c:v>
                </c:pt>
                <c:pt idx="45">
                  <c:v>1.2016</c:v>
                </c:pt>
                <c:pt idx="46">
                  <c:v>1.2016</c:v>
                </c:pt>
                <c:pt idx="47">
                  <c:v>1.2016</c:v>
                </c:pt>
                <c:pt idx="48">
                  <c:v>1.4208000000000001</c:v>
                </c:pt>
                <c:pt idx="49">
                  <c:v>1.4208000000000001</c:v>
                </c:pt>
                <c:pt idx="50">
                  <c:v>1.4208000000000001</c:v>
                </c:pt>
                <c:pt idx="51">
                  <c:v>1.4208000000000001</c:v>
                </c:pt>
                <c:pt idx="52">
                  <c:v>1.4208000000000001</c:v>
                </c:pt>
                <c:pt idx="53">
                  <c:v>1.4208000000000001</c:v>
                </c:pt>
                <c:pt idx="54">
                  <c:v>1.4208000000000001</c:v>
                </c:pt>
                <c:pt idx="55">
                  <c:v>1.4208000000000001</c:v>
                </c:pt>
                <c:pt idx="56">
                  <c:v>1.4208000000000001</c:v>
                </c:pt>
                <c:pt idx="57">
                  <c:v>1.4208000000000001</c:v>
                </c:pt>
                <c:pt idx="58">
                  <c:v>1.4208000000000001</c:v>
                </c:pt>
                <c:pt idx="59">
                  <c:v>1.5568000000000002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FA-4328-995F-487AFA5B1754}"/>
            </c:ext>
          </c:extLst>
        </c:ser>
        <c:ser>
          <c:idx val="11"/>
          <c:order val="11"/>
          <c:tx>
            <c:strRef>
              <c:f>'Eastern - RA1'!$AB$1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RA1'!$D$4:$D$61</c:f>
              <c:numCache>
                <c:formatCode>m/d/yyyy</c:formatCode>
                <c:ptCount val="58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  <c:pt idx="49">
                  <c:v>45597</c:v>
                </c:pt>
                <c:pt idx="50">
                  <c:v>45627</c:v>
                </c:pt>
                <c:pt idx="51">
                  <c:v>45658</c:v>
                </c:pt>
                <c:pt idx="52">
                  <c:v>45689</c:v>
                </c:pt>
                <c:pt idx="53">
                  <c:v>45717</c:v>
                </c:pt>
                <c:pt idx="54">
                  <c:v>45748</c:v>
                </c:pt>
                <c:pt idx="55">
                  <c:v>45778</c:v>
                </c:pt>
                <c:pt idx="56">
                  <c:v>45809</c:v>
                </c:pt>
                <c:pt idx="57">
                  <c:v>45839</c:v>
                </c:pt>
              </c:numCache>
            </c:numRef>
          </c:cat>
          <c:val>
            <c:numRef>
              <c:f>'Eastern - RA1'!$AB$2:$AB$61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FA-4328-995F-487AFA5B1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856720"/>
        <c:axId val="1541855280"/>
      </c:areaChart>
      <c:dateAx>
        <c:axId val="1541856720"/>
        <c:scaling>
          <c:orientation val="minMax"/>
          <c:max val="45839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855280"/>
        <c:crosses val="autoZero"/>
        <c:auto val="1"/>
        <c:lblOffset val="100"/>
        <c:baseTimeUnit val="months"/>
        <c:majorUnit val="3"/>
        <c:majorTimeUnit val="months"/>
      </c:dateAx>
      <c:valAx>
        <c:axId val="154185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856720"/>
        <c:crossesAt val="44105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Base Rate</a:t>
            </a:r>
            <a:r>
              <a:rPr lang="en-US" b="1" baseline="0"/>
              <a:t> Area 1 - Western GCA Area Average Residential Bill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'Western - RA1'!$E$1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'Western - RA1'!$D$2:$D$114</c:f>
              <c:numCache>
                <c:formatCode>m/d/yyyy</c:formatCode>
                <c:ptCount val="113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  <c:pt idx="100">
                  <c:v>45474</c:v>
                </c:pt>
                <c:pt idx="101">
                  <c:v>45505</c:v>
                </c:pt>
                <c:pt idx="102">
                  <c:v>45536</c:v>
                </c:pt>
                <c:pt idx="103">
                  <c:v>45566</c:v>
                </c:pt>
                <c:pt idx="104">
                  <c:v>45597</c:v>
                </c:pt>
                <c:pt idx="105">
                  <c:v>45627</c:v>
                </c:pt>
                <c:pt idx="106">
                  <c:v>45658</c:v>
                </c:pt>
                <c:pt idx="107">
                  <c:v>45689</c:v>
                </c:pt>
                <c:pt idx="108">
                  <c:v>45717</c:v>
                </c:pt>
                <c:pt idx="109">
                  <c:v>45748</c:v>
                </c:pt>
                <c:pt idx="110">
                  <c:v>45778</c:v>
                </c:pt>
                <c:pt idx="111">
                  <c:v>45809</c:v>
                </c:pt>
                <c:pt idx="112">
                  <c:v>45839</c:v>
                </c:pt>
              </c:numCache>
            </c:numRef>
          </c:cat>
          <c:val>
            <c:numRef>
              <c:f>'Western - RA1'!$E$2:$E$114</c:f>
              <c:numCache>
                <c:formatCode>_("$"* #,##0.00_);_("$"* \(#,##0.00\);_("$"* "-"??_);_(@_)</c:formatCode>
                <c:ptCount val="11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11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12</c:v>
                </c:pt>
                <c:pt idx="100">
                  <c:v>12</c:v>
                </c:pt>
                <c:pt idx="101">
                  <c:v>12</c:v>
                </c:pt>
                <c:pt idx="102">
                  <c:v>12</c:v>
                </c:pt>
                <c:pt idx="103">
                  <c:v>12</c:v>
                </c:pt>
                <c:pt idx="104">
                  <c:v>12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5-44A0-9FF9-ED56AB5F125B}"/>
            </c:ext>
          </c:extLst>
        </c:ser>
        <c:ser>
          <c:idx val="1"/>
          <c:order val="1"/>
          <c:tx>
            <c:strRef>
              <c:f>'Western - RA1'!$F$1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'Western - RA1'!$D$2:$D$114</c:f>
              <c:numCache>
                <c:formatCode>m/d/yyyy</c:formatCode>
                <c:ptCount val="113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  <c:pt idx="100">
                  <c:v>45474</c:v>
                </c:pt>
                <c:pt idx="101">
                  <c:v>45505</c:v>
                </c:pt>
                <c:pt idx="102">
                  <c:v>45536</c:v>
                </c:pt>
                <c:pt idx="103">
                  <c:v>45566</c:v>
                </c:pt>
                <c:pt idx="104">
                  <c:v>45597</c:v>
                </c:pt>
                <c:pt idx="105">
                  <c:v>45627</c:v>
                </c:pt>
                <c:pt idx="106">
                  <c:v>45658</c:v>
                </c:pt>
                <c:pt idx="107">
                  <c:v>45689</c:v>
                </c:pt>
                <c:pt idx="108">
                  <c:v>45717</c:v>
                </c:pt>
                <c:pt idx="109">
                  <c:v>45748</c:v>
                </c:pt>
                <c:pt idx="110">
                  <c:v>45778</c:v>
                </c:pt>
                <c:pt idx="111">
                  <c:v>45809</c:v>
                </c:pt>
                <c:pt idx="112">
                  <c:v>45839</c:v>
                </c:pt>
              </c:numCache>
            </c:numRef>
          </c:cat>
          <c:val>
            <c:numRef>
              <c:f>'Western - RA1'!$F$2:$F$114</c:f>
              <c:numCache>
                <c:formatCode>_("$"* #,##0.00_);_("$"* \(#,##0.00\);_("$"* "-"??_);_(@_)</c:formatCode>
                <c:ptCount val="113"/>
                <c:pt idx="0">
                  <c:v>0.94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0.94</c:v>
                </c:pt>
                <c:pt idx="8">
                  <c:v>0.94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  <c:pt idx="20">
                  <c:v>0.94</c:v>
                </c:pt>
                <c:pt idx="21">
                  <c:v>0.94</c:v>
                </c:pt>
                <c:pt idx="22">
                  <c:v>0.94</c:v>
                </c:pt>
                <c:pt idx="23">
                  <c:v>0.94</c:v>
                </c:pt>
                <c:pt idx="24">
                  <c:v>0.94</c:v>
                </c:pt>
                <c:pt idx="25">
                  <c:v>0.94</c:v>
                </c:pt>
                <c:pt idx="26">
                  <c:v>0.94</c:v>
                </c:pt>
                <c:pt idx="27">
                  <c:v>0.94</c:v>
                </c:pt>
                <c:pt idx="28">
                  <c:v>0.49</c:v>
                </c:pt>
                <c:pt idx="29">
                  <c:v>0.49</c:v>
                </c:pt>
                <c:pt idx="30">
                  <c:v>0.49</c:v>
                </c:pt>
                <c:pt idx="31">
                  <c:v>0.49</c:v>
                </c:pt>
                <c:pt idx="32">
                  <c:v>0.49</c:v>
                </c:pt>
                <c:pt idx="33">
                  <c:v>0.49</c:v>
                </c:pt>
                <c:pt idx="34">
                  <c:v>0.49</c:v>
                </c:pt>
                <c:pt idx="35">
                  <c:v>0.49</c:v>
                </c:pt>
                <c:pt idx="36">
                  <c:v>0.49</c:v>
                </c:pt>
                <c:pt idx="37">
                  <c:v>0.49</c:v>
                </c:pt>
                <c:pt idx="38">
                  <c:v>0.49</c:v>
                </c:pt>
                <c:pt idx="39">
                  <c:v>0.49</c:v>
                </c:pt>
                <c:pt idx="40">
                  <c:v>0.49</c:v>
                </c:pt>
                <c:pt idx="41">
                  <c:v>0.49</c:v>
                </c:pt>
                <c:pt idx="42">
                  <c:v>0.49</c:v>
                </c:pt>
                <c:pt idx="43">
                  <c:v>0.49</c:v>
                </c:pt>
                <c:pt idx="44">
                  <c:v>0.49</c:v>
                </c:pt>
                <c:pt idx="45">
                  <c:v>0.49</c:v>
                </c:pt>
                <c:pt idx="46">
                  <c:v>0.49</c:v>
                </c:pt>
                <c:pt idx="47">
                  <c:v>0.49</c:v>
                </c:pt>
                <c:pt idx="48">
                  <c:v>0.49</c:v>
                </c:pt>
                <c:pt idx="49">
                  <c:v>0.49</c:v>
                </c:pt>
                <c:pt idx="50">
                  <c:v>0.49</c:v>
                </c:pt>
                <c:pt idx="51">
                  <c:v>0.49</c:v>
                </c:pt>
                <c:pt idx="52">
                  <c:v>0.49</c:v>
                </c:pt>
                <c:pt idx="53">
                  <c:v>-0.72</c:v>
                </c:pt>
                <c:pt idx="54">
                  <c:v>-0.72</c:v>
                </c:pt>
                <c:pt idx="55">
                  <c:v>-0.72</c:v>
                </c:pt>
                <c:pt idx="56">
                  <c:v>-0.72</c:v>
                </c:pt>
                <c:pt idx="57">
                  <c:v>-0.72</c:v>
                </c:pt>
                <c:pt idx="58">
                  <c:v>-0.72</c:v>
                </c:pt>
                <c:pt idx="59">
                  <c:v>-0.72</c:v>
                </c:pt>
                <c:pt idx="60">
                  <c:v>-0.72</c:v>
                </c:pt>
                <c:pt idx="61">
                  <c:v>-0.72</c:v>
                </c:pt>
                <c:pt idx="62">
                  <c:v>-0.72</c:v>
                </c:pt>
                <c:pt idx="63">
                  <c:v>-0.72</c:v>
                </c:pt>
                <c:pt idx="64">
                  <c:v>-0.72</c:v>
                </c:pt>
                <c:pt idx="65">
                  <c:v>-0.72</c:v>
                </c:pt>
                <c:pt idx="66">
                  <c:v>-0.72</c:v>
                </c:pt>
                <c:pt idx="67">
                  <c:v>-0.72</c:v>
                </c:pt>
                <c:pt idx="68">
                  <c:v>-0.72</c:v>
                </c:pt>
                <c:pt idx="69">
                  <c:v>-0.72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5-44A0-9FF9-ED56AB5F125B}"/>
            </c:ext>
          </c:extLst>
        </c:ser>
        <c:ser>
          <c:idx val="2"/>
          <c:order val="2"/>
          <c:tx>
            <c:strRef>
              <c:f>'Western - RA1'!$G$1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'Western - RA1'!$D$2:$D$114</c:f>
              <c:numCache>
                <c:formatCode>m/d/yyyy</c:formatCode>
                <c:ptCount val="113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  <c:pt idx="100">
                  <c:v>45474</c:v>
                </c:pt>
                <c:pt idx="101">
                  <c:v>45505</c:v>
                </c:pt>
                <c:pt idx="102">
                  <c:v>45536</c:v>
                </c:pt>
                <c:pt idx="103">
                  <c:v>45566</c:v>
                </c:pt>
                <c:pt idx="104">
                  <c:v>45597</c:v>
                </c:pt>
                <c:pt idx="105">
                  <c:v>45627</c:v>
                </c:pt>
                <c:pt idx="106">
                  <c:v>45658</c:v>
                </c:pt>
                <c:pt idx="107">
                  <c:v>45689</c:v>
                </c:pt>
                <c:pt idx="108">
                  <c:v>45717</c:v>
                </c:pt>
                <c:pt idx="109">
                  <c:v>45748</c:v>
                </c:pt>
                <c:pt idx="110">
                  <c:v>45778</c:v>
                </c:pt>
                <c:pt idx="111">
                  <c:v>45809</c:v>
                </c:pt>
                <c:pt idx="112">
                  <c:v>45839</c:v>
                </c:pt>
              </c:numCache>
            </c:numRef>
          </c:cat>
          <c:val>
            <c:numRef>
              <c:f>'Western - RA1'!$G$2:$G$114</c:f>
              <c:numCache>
                <c:formatCode>General</c:formatCode>
                <c:ptCount val="113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 formatCode="_(&quot;$&quot;* #,##0.00_);_(&quot;$&quot;* \(#,##0.00\);_(&quot;$&quot;* &quot;-&quot;??_);_(@_)">
                  <c:v>0.22</c:v>
                </c:pt>
                <c:pt idx="5" formatCode="_(&quot;$&quot;* #,##0.00_);_(&quot;$&quot;* \(#,##0.00\);_(&quot;$&quot;* &quot;-&quot;??_);_(@_)">
                  <c:v>0.22</c:v>
                </c:pt>
                <c:pt idx="6" formatCode="_(&quot;$&quot;* #,##0.00_);_(&quot;$&quot;* \(#,##0.00\);_(&quot;$&quot;* &quot;-&quot;??_);_(@_)">
                  <c:v>0.22</c:v>
                </c:pt>
                <c:pt idx="7" formatCode="_(&quot;$&quot;* #,##0.00_);_(&quot;$&quot;* \(#,##0.00\);_(&quot;$&quot;* &quot;-&quot;??_);_(@_)">
                  <c:v>0.22</c:v>
                </c:pt>
                <c:pt idx="8" formatCode="_(&quot;$&quot;* #,##0.00_);_(&quot;$&quot;* \(#,##0.00\);_(&quot;$&quot;* &quot;-&quot;??_);_(@_)">
                  <c:v>0.22</c:v>
                </c:pt>
                <c:pt idx="9" formatCode="_(&quot;$&quot;* #,##0.00_);_(&quot;$&quot;* \(#,##0.00\);_(&quot;$&quot;* &quot;-&quot;??_);_(@_)">
                  <c:v>0.22</c:v>
                </c:pt>
                <c:pt idx="10" formatCode="_(&quot;$&quot;* #,##0.00_);_(&quot;$&quot;* \(#,##0.00\);_(&quot;$&quot;* &quot;-&quot;??_);_(@_)">
                  <c:v>0.22</c:v>
                </c:pt>
                <c:pt idx="11" formatCode="_(&quot;$&quot;* #,##0.00_);_(&quot;$&quot;* \(#,##0.00\);_(&quot;$&quot;* &quot;-&quot;??_);_(@_)">
                  <c:v>0.22</c:v>
                </c:pt>
                <c:pt idx="12" formatCode="_(&quot;$&quot;* #,##0.00_);_(&quot;$&quot;* \(#,##0.00\);_(&quot;$&quot;* &quot;-&quot;??_);_(@_)">
                  <c:v>0.22</c:v>
                </c:pt>
                <c:pt idx="13" formatCode="_(&quot;$&quot;* #,##0.00_);_(&quot;$&quot;* \(#,##0.00\);_(&quot;$&quot;* &quot;-&quot;??_);_(@_)">
                  <c:v>0.22</c:v>
                </c:pt>
                <c:pt idx="14" formatCode="_(&quot;$&quot;* #,##0.00_);_(&quot;$&quot;* \(#,##0.00\);_(&quot;$&quot;* &quot;-&quot;??_);_(@_)">
                  <c:v>0.22</c:v>
                </c:pt>
                <c:pt idx="15" formatCode="_(&quot;$&quot;* #,##0.00_);_(&quot;$&quot;* \(#,##0.00\);_(&quot;$&quot;* &quot;-&quot;??_);_(@_)">
                  <c:v>0.22</c:v>
                </c:pt>
                <c:pt idx="16" formatCode="_(&quot;$&quot;* #,##0.00_);_(&quot;$&quot;* \(#,##0.00\);_(&quot;$&quot;* &quot;-&quot;??_);_(@_)">
                  <c:v>0.27</c:v>
                </c:pt>
                <c:pt idx="17" formatCode="_(&quot;$&quot;* #,##0.00_);_(&quot;$&quot;* \(#,##0.00\);_(&quot;$&quot;* &quot;-&quot;??_);_(@_)">
                  <c:v>0.27</c:v>
                </c:pt>
                <c:pt idx="18" formatCode="_(&quot;$&quot;* #,##0.00_);_(&quot;$&quot;* \(#,##0.00\);_(&quot;$&quot;* &quot;-&quot;??_);_(@_)">
                  <c:v>0.27</c:v>
                </c:pt>
                <c:pt idx="19" formatCode="_(&quot;$&quot;* #,##0.00_);_(&quot;$&quot;* \(#,##0.00\);_(&quot;$&quot;* &quot;-&quot;??_);_(@_)">
                  <c:v>0.27</c:v>
                </c:pt>
                <c:pt idx="20" formatCode="_(&quot;$&quot;* #,##0.00_);_(&quot;$&quot;* \(#,##0.00\);_(&quot;$&quot;* &quot;-&quot;??_);_(@_)">
                  <c:v>0.27</c:v>
                </c:pt>
                <c:pt idx="21" formatCode="_(&quot;$&quot;* #,##0.00_);_(&quot;$&quot;* \(#,##0.00\);_(&quot;$&quot;* &quot;-&quot;??_);_(@_)">
                  <c:v>0.27</c:v>
                </c:pt>
                <c:pt idx="22" formatCode="_(&quot;$&quot;* #,##0.00_);_(&quot;$&quot;* \(#,##0.00\);_(&quot;$&quot;* &quot;-&quot;??_);_(@_)">
                  <c:v>0.27</c:v>
                </c:pt>
                <c:pt idx="23" formatCode="_(&quot;$&quot;* #,##0.00_);_(&quot;$&quot;* \(#,##0.00\);_(&quot;$&quot;* &quot;-&quot;??_);_(@_)">
                  <c:v>0.27</c:v>
                </c:pt>
                <c:pt idx="24" formatCode="_(&quot;$&quot;* #,##0.00_);_(&quot;$&quot;* \(#,##0.00\);_(&quot;$&quot;* &quot;-&quot;??_);_(@_)">
                  <c:v>0.27</c:v>
                </c:pt>
                <c:pt idx="25" formatCode="_(&quot;$&quot;* #,##0.00_);_(&quot;$&quot;* \(#,##0.00\);_(&quot;$&quot;* &quot;-&quot;??_);_(@_)">
                  <c:v>0.27</c:v>
                </c:pt>
                <c:pt idx="26" formatCode="_(&quot;$&quot;* #,##0.00_);_(&quot;$&quot;* \(#,##0.00\);_(&quot;$&quot;* &quot;-&quot;??_);_(@_)">
                  <c:v>0.27</c:v>
                </c:pt>
                <c:pt idx="27" formatCode="_(&quot;$&quot;* #,##0.00_);_(&quot;$&quot;* \(#,##0.00\);_(&quot;$&quot;* &quot;-&quot;??_);_(@_)">
                  <c:v>0.27</c:v>
                </c:pt>
                <c:pt idx="28" formatCode="_(&quot;$&quot;* #,##0.00_);_(&quot;$&quot;* \(#,##0.00\);_(&quot;$&quot;* &quot;-&quot;??_);_(@_)">
                  <c:v>0.56000000000000005</c:v>
                </c:pt>
                <c:pt idx="29" formatCode="_(&quot;$&quot;* #,##0.00_);_(&quot;$&quot;* \(#,##0.00\);_(&quot;$&quot;* &quot;-&quot;??_);_(@_)">
                  <c:v>0.56000000000000005</c:v>
                </c:pt>
                <c:pt idx="30" formatCode="_(&quot;$&quot;* #,##0.00_);_(&quot;$&quot;* \(#,##0.00\);_(&quot;$&quot;* &quot;-&quot;??_);_(@_)">
                  <c:v>0.56000000000000005</c:v>
                </c:pt>
                <c:pt idx="31" formatCode="_(&quot;$&quot;* #,##0.00_);_(&quot;$&quot;* \(#,##0.00\);_(&quot;$&quot;* &quot;-&quot;??_);_(@_)">
                  <c:v>0.56000000000000005</c:v>
                </c:pt>
                <c:pt idx="32" formatCode="_(&quot;$&quot;* #,##0.00_);_(&quot;$&quot;* \(#,##0.00\);_(&quot;$&quot;* &quot;-&quot;??_);_(@_)">
                  <c:v>0.56000000000000005</c:v>
                </c:pt>
                <c:pt idx="33" formatCode="_(&quot;$&quot;* #,##0.00_);_(&quot;$&quot;* \(#,##0.00\);_(&quot;$&quot;* &quot;-&quot;??_);_(@_)">
                  <c:v>0.56000000000000005</c:v>
                </c:pt>
                <c:pt idx="34" formatCode="_(&quot;$&quot;* #,##0.00_);_(&quot;$&quot;* \(#,##0.00\);_(&quot;$&quot;* &quot;-&quot;??_);_(@_)">
                  <c:v>0.56000000000000005</c:v>
                </c:pt>
                <c:pt idx="35" formatCode="_(&quot;$&quot;* #,##0.00_);_(&quot;$&quot;* \(#,##0.00\);_(&quot;$&quot;* &quot;-&quot;??_);_(@_)">
                  <c:v>0.56000000000000005</c:v>
                </c:pt>
                <c:pt idx="36" formatCode="_(&quot;$&quot;* #,##0.00_);_(&quot;$&quot;* \(#,##0.00\);_(&quot;$&quot;* &quot;-&quot;??_);_(@_)">
                  <c:v>0.56000000000000005</c:v>
                </c:pt>
                <c:pt idx="37" formatCode="_(&quot;$&quot;* #,##0.00_);_(&quot;$&quot;* \(#,##0.00\);_(&quot;$&quot;* &quot;-&quot;??_);_(@_)">
                  <c:v>0.56000000000000005</c:v>
                </c:pt>
                <c:pt idx="38" formatCode="_(&quot;$&quot;* #,##0.00_);_(&quot;$&quot;* \(#,##0.00\);_(&quot;$&quot;* &quot;-&quot;??_);_(@_)">
                  <c:v>0.56000000000000005</c:v>
                </c:pt>
                <c:pt idx="39" formatCode="_(&quot;$&quot;* #,##0.00_);_(&quot;$&quot;* \(#,##0.00\);_(&quot;$&quot;* &quot;-&quot;??_);_(@_)">
                  <c:v>0.56000000000000005</c:v>
                </c:pt>
                <c:pt idx="40" formatCode="_(&quot;$&quot;* #,##0.00_);_(&quot;$&quot;* \(#,##0.00\);_(&quot;$&quot;* &quot;-&quot;??_);_(@_)">
                  <c:v>0.56999999999999995</c:v>
                </c:pt>
                <c:pt idx="41" formatCode="_(&quot;$&quot;* #,##0.00_);_(&quot;$&quot;* \(#,##0.00\);_(&quot;$&quot;* &quot;-&quot;??_);_(@_)">
                  <c:v>0.56999999999999995</c:v>
                </c:pt>
                <c:pt idx="42" formatCode="_(&quot;$&quot;* #,##0.00_);_(&quot;$&quot;* \(#,##0.00\);_(&quot;$&quot;* &quot;-&quot;??_);_(@_)">
                  <c:v>0.56999999999999995</c:v>
                </c:pt>
                <c:pt idx="43" formatCode="_(&quot;$&quot;* #,##0.00_);_(&quot;$&quot;* \(#,##0.00\);_(&quot;$&quot;* &quot;-&quot;??_);_(@_)">
                  <c:v>0.56999999999999995</c:v>
                </c:pt>
                <c:pt idx="44" formatCode="_(&quot;$&quot;* #,##0.00_);_(&quot;$&quot;* \(#,##0.00\);_(&quot;$&quot;* &quot;-&quot;??_);_(@_)">
                  <c:v>0.56999999999999995</c:v>
                </c:pt>
                <c:pt idx="45" formatCode="_(&quot;$&quot;* #,##0.00_);_(&quot;$&quot;* \(#,##0.00\);_(&quot;$&quot;* &quot;-&quot;??_);_(@_)">
                  <c:v>0.56999999999999995</c:v>
                </c:pt>
                <c:pt idx="46" formatCode="_(&quot;$&quot;* #,##0.00_);_(&quot;$&quot;* \(#,##0.00\);_(&quot;$&quot;* &quot;-&quot;??_);_(@_)">
                  <c:v>0.56999999999999995</c:v>
                </c:pt>
                <c:pt idx="47" formatCode="_(&quot;$&quot;* #,##0.00_);_(&quot;$&quot;* \(#,##0.00\);_(&quot;$&quot;* &quot;-&quot;??_);_(@_)">
                  <c:v>0.56999999999999995</c:v>
                </c:pt>
                <c:pt idx="48" formatCode="_(&quot;$&quot;* #,##0.00_);_(&quot;$&quot;* \(#,##0.00\);_(&quot;$&quot;* &quot;-&quot;??_);_(@_)">
                  <c:v>0.56999999999999995</c:v>
                </c:pt>
                <c:pt idx="49" formatCode="_(&quot;$&quot;* #,##0.00_);_(&quot;$&quot;* \(#,##0.00\);_(&quot;$&quot;* &quot;-&quot;??_);_(@_)">
                  <c:v>0.56999999999999995</c:v>
                </c:pt>
                <c:pt idx="50" formatCode="_(&quot;$&quot;* #,##0.00_);_(&quot;$&quot;* \(#,##0.00\);_(&quot;$&quot;* &quot;-&quot;??_);_(@_)">
                  <c:v>0.56999999999999995</c:v>
                </c:pt>
                <c:pt idx="51" formatCode="_(&quot;$&quot;* #,##0.00_);_(&quot;$&quot;* \(#,##0.00\);_(&quot;$&quot;* &quot;-&quot;??_);_(@_)">
                  <c:v>0.56999999999999995</c:v>
                </c:pt>
                <c:pt idx="52" formatCode="_(&quot;$&quot;* #,##0.00_);_(&quot;$&quot;* \(#,##0.00\);_(&quot;$&quot;* &quot;-&quot;??_);_(@_)">
                  <c:v>0.56999999999999995</c:v>
                </c:pt>
                <c:pt idx="53" formatCode="_(&quot;$&quot;* #,##0.00_);_(&quot;$&quot;* \(#,##0.00\);_(&quot;$&quot;* &quot;-&quot;??_);_(@_)">
                  <c:v>1.05</c:v>
                </c:pt>
                <c:pt idx="54" formatCode="_(&quot;$&quot;* #,##0.00_);_(&quot;$&quot;* \(#,##0.00\);_(&quot;$&quot;* &quot;-&quot;??_);_(@_)">
                  <c:v>1.05</c:v>
                </c:pt>
                <c:pt idx="55" formatCode="_(&quot;$&quot;* #,##0.00_);_(&quot;$&quot;* \(#,##0.00\);_(&quot;$&quot;* &quot;-&quot;??_);_(@_)">
                  <c:v>1.05</c:v>
                </c:pt>
                <c:pt idx="56" formatCode="_(&quot;$&quot;* #,##0.00_);_(&quot;$&quot;* \(#,##0.00\);_(&quot;$&quot;* &quot;-&quot;??_);_(@_)">
                  <c:v>1.05</c:v>
                </c:pt>
                <c:pt idx="57" formatCode="_(&quot;$&quot;* #,##0.00_);_(&quot;$&quot;* \(#,##0.00\);_(&quot;$&quot;* &quot;-&quot;??_);_(@_)">
                  <c:v>1.05</c:v>
                </c:pt>
                <c:pt idx="58" formatCode="_(&quot;$&quot;* #,##0.00_);_(&quot;$&quot;* \(#,##0.00\);_(&quot;$&quot;* &quot;-&quot;??_);_(@_)">
                  <c:v>1.05</c:v>
                </c:pt>
                <c:pt idx="59" formatCode="_(&quot;$&quot;* #,##0.00_);_(&quot;$&quot;* \(#,##0.00\);_(&quot;$&quot;* &quot;-&quot;??_);_(@_)">
                  <c:v>1.05</c:v>
                </c:pt>
                <c:pt idx="60" formatCode="_(&quot;$&quot;* #,##0.00_);_(&quot;$&quot;* \(#,##0.00\);_(&quot;$&quot;* &quot;-&quot;??_);_(@_)">
                  <c:v>1.05</c:v>
                </c:pt>
                <c:pt idx="61" formatCode="_(&quot;$&quot;* #,##0.00_);_(&quot;$&quot;* \(#,##0.00\);_(&quot;$&quot;* &quot;-&quot;??_);_(@_)">
                  <c:v>1.05</c:v>
                </c:pt>
                <c:pt idx="62" formatCode="_(&quot;$&quot;* #,##0.00_);_(&quot;$&quot;* \(#,##0.00\);_(&quot;$&quot;* &quot;-&quot;??_);_(@_)">
                  <c:v>1.05</c:v>
                </c:pt>
                <c:pt idx="63" formatCode="_(&quot;$&quot;* #,##0.00_);_(&quot;$&quot;* \(#,##0.00\);_(&quot;$&quot;* &quot;-&quot;??_);_(@_)">
                  <c:v>1.05</c:v>
                </c:pt>
                <c:pt idx="64" formatCode="_(&quot;$&quot;* #,##0.00_);_(&quot;$&quot;* \(#,##0.00\);_(&quot;$&quot;* &quot;-&quot;??_);_(@_)">
                  <c:v>1.08</c:v>
                </c:pt>
                <c:pt idx="65" formatCode="_(&quot;$&quot;* #,##0.00_);_(&quot;$&quot;* \(#,##0.00\);_(&quot;$&quot;* &quot;-&quot;??_);_(@_)">
                  <c:v>1.08</c:v>
                </c:pt>
                <c:pt idx="66" formatCode="_(&quot;$&quot;* #,##0.00_);_(&quot;$&quot;* \(#,##0.00\);_(&quot;$&quot;* &quot;-&quot;??_);_(@_)">
                  <c:v>1.08</c:v>
                </c:pt>
                <c:pt idx="67" formatCode="_(&quot;$&quot;* #,##0.00_);_(&quot;$&quot;* \(#,##0.00\);_(&quot;$&quot;* &quot;-&quot;??_);_(@_)">
                  <c:v>1.08</c:v>
                </c:pt>
                <c:pt idx="68" formatCode="_(&quot;$&quot;* #,##0.00_);_(&quot;$&quot;* \(#,##0.00\);_(&quot;$&quot;* &quot;-&quot;??_);_(@_)">
                  <c:v>1.08</c:v>
                </c:pt>
                <c:pt idx="69" formatCode="_(&quot;$&quot;* #,##0.00_);_(&quot;$&quot;* \(#,##0.00\);_(&quot;$&quot;* &quot;-&quot;??_);_(@_)">
                  <c:v>1.08</c:v>
                </c:pt>
                <c:pt idx="70" formatCode="_(&quot;$&quot;* #,##0.00_);_(&quot;$&quot;* \(#,##0.00\);_(&quot;$&quot;* &quot;-&quot;??_);_(@_)">
                  <c:v>1.08</c:v>
                </c:pt>
                <c:pt idx="71" formatCode="_(&quot;$&quot;* #,##0.00_);_(&quot;$&quot;* \(#,##0.00\);_(&quot;$&quot;* &quot;-&quot;??_);_(@_)">
                  <c:v>1.08</c:v>
                </c:pt>
                <c:pt idx="72" formatCode="_(&quot;$&quot;* #,##0.00_);_(&quot;$&quot;* \(#,##0.00\);_(&quot;$&quot;* &quot;-&quot;??_);_(@_)">
                  <c:v>1.08</c:v>
                </c:pt>
                <c:pt idx="73" formatCode="_(&quot;$&quot;* #,##0.00_);_(&quot;$&quot;* \(#,##0.00\);_(&quot;$&quot;* &quot;-&quot;??_);_(@_)">
                  <c:v>1.08</c:v>
                </c:pt>
                <c:pt idx="74" formatCode="_(&quot;$&quot;* #,##0.00_);_(&quot;$&quot;* \(#,##0.00\);_(&quot;$&quot;* &quot;-&quot;??_);_(@_)">
                  <c:v>1.08</c:v>
                </c:pt>
                <c:pt idx="75" formatCode="_(&quot;$&quot;* #,##0.00_);_(&quot;$&quot;* \(#,##0.00\);_(&quot;$&quot;* &quot;-&quot;??_);_(@_)">
                  <c:v>1.08</c:v>
                </c:pt>
                <c:pt idx="76" formatCode="_(&quot;$&quot;* #,##0.00_);_(&quot;$&quot;* \(#,##0.00\);_(&quot;$&quot;* &quot;-&quot;??_);_(@_)">
                  <c:v>0.89</c:v>
                </c:pt>
                <c:pt idx="77" formatCode="_(&quot;$&quot;* #,##0.00_);_(&quot;$&quot;* \(#,##0.00\);_(&quot;$&quot;* &quot;-&quot;??_);_(@_)">
                  <c:v>0.89</c:v>
                </c:pt>
                <c:pt idx="78" formatCode="_(&quot;$&quot;* #,##0.00_);_(&quot;$&quot;* \(#,##0.00\);_(&quot;$&quot;* &quot;-&quot;??_);_(@_)">
                  <c:v>0.89</c:v>
                </c:pt>
                <c:pt idx="79" formatCode="_(&quot;$&quot;* #,##0.00_);_(&quot;$&quot;* \(#,##0.00\);_(&quot;$&quot;* &quot;-&quot;??_);_(@_)">
                  <c:v>0.89</c:v>
                </c:pt>
                <c:pt idx="80" formatCode="_(&quot;$&quot;* #,##0.00_);_(&quot;$&quot;* \(#,##0.00\);_(&quot;$&quot;* &quot;-&quot;??_);_(@_)">
                  <c:v>0.89</c:v>
                </c:pt>
                <c:pt idx="81" formatCode="_(&quot;$&quot;* #,##0.00_);_(&quot;$&quot;* \(#,##0.00\);_(&quot;$&quot;* &quot;-&quot;??_);_(@_)">
                  <c:v>0.89</c:v>
                </c:pt>
                <c:pt idx="82" formatCode="_(&quot;$&quot;* #,##0.00_);_(&quot;$&quot;* \(#,##0.00\);_(&quot;$&quot;* &quot;-&quot;??_);_(@_)">
                  <c:v>0.89</c:v>
                </c:pt>
                <c:pt idx="83" formatCode="_(&quot;$&quot;* #,##0.00_);_(&quot;$&quot;* \(#,##0.00\);_(&quot;$&quot;* &quot;-&quot;??_);_(@_)">
                  <c:v>0.89</c:v>
                </c:pt>
                <c:pt idx="84" formatCode="_(&quot;$&quot;* #,##0.00_);_(&quot;$&quot;* \(#,##0.00\);_(&quot;$&quot;* &quot;-&quot;??_);_(@_)">
                  <c:v>0.89</c:v>
                </c:pt>
                <c:pt idx="85" formatCode="_(&quot;$&quot;* #,##0.00_);_(&quot;$&quot;* \(#,##0.00\);_(&quot;$&quot;* &quot;-&quot;??_);_(@_)">
                  <c:v>0.89</c:v>
                </c:pt>
                <c:pt idx="86" formatCode="_(&quot;$&quot;* #,##0.00_);_(&quot;$&quot;* \(#,##0.00\);_(&quot;$&quot;* &quot;-&quot;??_);_(@_)">
                  <c:v>0.89</c:v>
                </c:pt>
                <c:pt idx="87" formatCode="_(&quot;$&quot;* #,##0.00_);_(&quot;$&quot;* \(#,##0.00\);_(&quot;$&quot;* &quot;-&quot;??_);_(@_)">
                  <c:v>0.89</c:v>
                </c:pt>
                <c:pt idx="88" formatCode="_(&quot;$&quot;* #,##0.00_);_(&quot;$&quot;* \(#,##0.00\);_(&quot;$&quot;* &quot;-&quot;??_);_(@_)">
                  <c:v>0.97</c:v>
                </c:pt>
                <c:pt idx="89" formatCode="_(&quot;$&quot;* #,##0.00_);_(&quot;$&quot;* \(#,##0.00\);_(&quot;$&quot;* &quot;-&quot;??_);_(@_)">
                  <c:v>0.97</c:v>
                </c:pt>
                <c:pt idx="90" formatCode="_(&quot;$&quot;* #,##0.00_);_(&quot;$&quot;* \(#,##0.00\);_(&quot;$&quot;* &quot;-&quot;??_);_(@_)">
                  <c:v>0.97</c:v>
                </c:pt>
                <c:pt idx="91" formatCode="_(&quot;$&quot;* #,##0.00_);_(&quot;$&quot;* \(#,##0.00\);_(&quot;$&quot;* &quot;-&quot;??_);_(@_)">
                  <c:v>0.97</c:v>
                </c:pt>
                <c:pt idx="92" formatCode="_(&quot;$&quot;* #,##0.00_);_(&quot;$&quot;* \(#,##0.00\);_(&quot;$&quot;* &quot;-&quot;??_);_(@_)">
                  <c:v>0.97</c:v>
                </c:pt>
                <c:pt idx="93" formatCode="_(&quot;$&quot;* #,##0.00_);_(&quot;$&quot;* \(#,##0.00\);_(&quot;$&quot;* &quot;-&quot;??_);_(@_)">
                  <c:v>0.97</c:v>
                </c:pt>
                <c:pt idx="94" formatCode="_(&quot;$&quot;* #,##0.00_);_(&quot;$&quot;* \(#,##0.00\);_(&quot;$&quot;* &quot;-&quot;??_);_(@_)">
                  <c:v>0.97</c:v>
                </c:pt>
                <c:pt idx="95" formatCode="_(&quot;$&quot;* #,##0.00_);_(&quot;$&quot;* \(#,##0.00\);_(&quot;$&quot;* &quot;-&quot;??_);_(@_)">
                  <c:v>0.97</c:v>
                </c:pt>
                <c:pt idx="96" formatCode="_(&quot;$&quot;* #,##0.00_);_(&quot;$&quot;* \(#,##0.00\);_(&quot;$&quot;* &quot;-&quot;??_);_(@_)">
                  <c:v>0.97</c:v>
                </c:pt>
                <c:pt idx="97" formatCode="_(&quot;$&quot;* #,##0.00_);_(&quot;$&quot;* \(#,##0.00\);_(&quot;$&quot;* &quot;-&quot;??_);_(@_)">
                  <c:v>0.97</c:v>
                </c:pt>
                <c:pt idx="98" formatCode="_(&quot;$&quot;* #,##0.00_);_(&quot;$&quot;* \(#,##0.00\);_(&quot;$&quot;* &quot;-&quot;??_);_(@_)">
                  <c:v>0.97</c:v>
                </c:pt>
                <c:pt idx="99" formatCode="_(&quot;$&quot;* #,##0.00_);_(&quot;$&quot;* \(#,##0.00\);_(&quot;$&quot;* &quot;-&quot;??_);_(@_)">
                  <c:v>0.97</c:v>
                </c:pt>
                <c:pt idx="100" formatCode="_(&quot;$&quot;* #,##0.00_);_(&quot;$&quot;* \(#,##0.00\);_(&quot;$&quot;* &quot;-&quot;??_);_(@_)">
                  <c:v>0.97</c:v>
                </c:pt>
                <c:pt idx="101" formatCode="_(&quot;$&quot;* #,##0.00_);_(&quot;$&quot;* \(#,##0.00\);_(&quot;$&quot;* &quot;-&quot;??_);_(@_)">
                  <c:v>0.78</c:v>
                </c:pt>
                <c:pt idx="102" formatCode="_(&quot;$&quot;* #,##0.00_);_(&quot;$&quot;* \(#,##0.00\);_(&quot;$&quot;* &quot;-&quot;??_);_(@_)">
                  <c:v>0.78</c:v>
                </c:pt>
                <c:pt idx="103" formatCode="_(&quot;$&quot;* #,##0.00_);_(&quot;$&quot;* \(#,##0.00\);_(&quot;$&quot;* &quot;-&quot;??_);_(@_)">
                  <c:v>0.78</c:v>
                </c:pt>
                <c:pt idx="104" formatCode="_(&quot;$&quot;* #,##0.00_);_(&quot;$&quot;* \(#,##0.00\);_(&quot;$&quot;* &quot;-&quot;??_);_(@_)">
                  <c:v>0.78</c:v>
                </c:pt>
                <c:pt idx="105" formatCode="_(&quot;$&quot;* #,##0.00_);_(&quot;$&quot;* \(#,##0.00\);_(&quot;$&quot;* &quot;-&quot;??_);_(@_)">
                  <c:v>0.78</c:v>
                </c:pt>
                <c:pt idx="106" formatCode="_(&quot;$&quot;* #,##0.00_);_(&quot;$&quot;* \(#,##0.00\);_(&quot;$&quot;* &quot;-&quot;??_);_(@_)">
                  <c:v>0.78</c:v>
                </c:pt>
                <c:pt idx="107" formatCode="_(&quot;$&quot;* #,##0.00_);_(&quot;$&quot;* \(#,##0.00\);_(&quot;$&quot;* &quot;-&quot;??_);_(@_)">
                  <c:v>0.78</c:v>
                </c:pt>
                <c:pt idx="108" formatCode="_(&quot;$&quot;* #,##0.00_);_(&quot;$&quot;* \(#,##0.00\);_(&quot;$&quot;* &quot;-&quot;??_);_(@_)">
                  <c:v>0.78</c:v>
                </c:pt>
                <c:pt idx="109" formatCode="_(&quot;$&quot;* #,##0.00_);_(&quot;$&quot;* \(#,##0.00\);_(&quot;$&quot;* &quot;-&quot;??_);_(@_)">
                  <c:v>0.78</c:v>
                </c:pt>
                <c:pt idx="110" formatCode="_(&quot;$&quot;* #,##0.00_);_(&quot;$&quot;* \(#,##0.00\);_(&quot;$&quot;* &quot;-&quot;??_);_(@_)">
                  <c:v>0.78</c:v>
                </c:pt>
                <c:pt idx="111" formatCode="_(&quot;$&quot;* #,##0.00_);_(&quot;$&quot;* \(#,##0.00\);_(&quot;$&quot;* &quot;-&quot;??_);_(@_)">
                  <c:v>0.78</c:v>
                </c:pt>
                <c:pt idx="112" formatCode="_(&quot;$&quot;* #,##0.00_);_(&quot;$&quot;* \(#,##0.00\);_(&quot;$&quot;* &quot;-&quot;??_);_(@_)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5-44A0-9FF9-ED56AB5F125B}"/>
            </c:ext>
          </c:extLst>
        </c:ser>
        <c:ser>
          <c:idx val="3"/>
          <c:order val="3"/>
          <c:tx>
            <c:strRef>
              <c:f>'Western - RA1'!$H$1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'Western - RA1'!$D$2:$D$114</c:f>
              <c:numCache>
                <c:formatCode>m/d/yyyy</c:formatCode>
                <c:ptCount val="113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  <c:pt idx="100">
                  <c:v>45474</c:v>
                </c:pt>
                <c:pt idx="101">
                  <c:v>45505</c:v>
                </c:pt>
                <c:pt idx="102">
                  <c:v>45536</c:v>
                </c:pt>
                <c:pt idx="103">
                  <c:v>45566</c:v>
                </c:pt>
                <c:pt idx="104">
                  <c:v>45597</c:v>
                </c:pt>
                <c:pt idx="105">
                  <c:v>45627</c:v>
                </c:pt>
                <c:pt idx="106">
                  <c:v>45658</c:v>
                </c:pt>
                <c:pt idx="107">
                  <c:v>45689</c:v>
                </c:pt>
                <c:pt idx="108">
                  <c:v>45717</c:v>
                </c:pt>
                <c:pt idx="109">
                  <c:v>45748</c:v>
                </c:pt>
                <c:pt idx="110">
                  <c:v>45778</c:v>
                </c:pt>
                <c:pt idx="111">
                  <c:v>45809</c:v>
                </c:pt>
                <c:pt idx="112">
                  <c:v>45839</c:v>
                </c:pt>
              </c:numCache>
            </c:numRef>
          </c:cat>
          <c:val>
            <c:numRef>
              <c:f>'Western - RA1'!$H$2:$H$114</c:f>
              <c:numCache>
                <c:formatCode>_("$"* #,##0.00_);_("$"* \(#,##0.00\);_("$"* "-"??_);_(@_)</c:formatCode>
                <c:ptCount val="11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0.31</c:v>
                </c:pt>
                <c:pt idx="36">
                  <c:v>0.31</c:v>
                </c:pt>
                <c:pt idx="37">
                  <c:v>0.31</c:v>
                </c:pt>
                <c:pt idx="38">
                  <c:v>0.31</c:v>
                </c:pt>
                <c:pt idx="39">
                  <c:v>0.31</c:v>
                </c:pt>
                <c:pt idx="40">
                  <c:v>0.31</c:v>
                </c:pt>
                <c:pt idx="41">
                  <c:v>0.31</c:v>
                </c:pt>
                <c:pt idx="42">
                  <c:v>0.31</c:v>
                </c:pt>
                <c:pt idx="43">
                  <c:v>0.31</c:v>
                </c:pt>
                <c:pt idx="44">
                  <c:v>0.31</c:v>
                </c:pt>
                <c:pt idx="45">
                  <c:v>0.31</c:v>
                </c:pt>
                <c:pt idx="46">
                  <c:v>0.31</c:v>
                </c:pt>
                <c:pt idx="47">
                  <c:v>0.31</c:v>
                </c:pt>
                <c:pt idx="48">
                  <c:v>0.31</c:v>
                </c:pt>
                <c:pt idx="49">
                  <c:v>0.31</c:v>
                </c:pt>
                <c:pt idx="50">
                  <c:v>0.31</c:v>
                </c:pt>
                <c:pt idx="51">
                  <c:v>0.31</c:v>
                </c:pt>
                <c:pt idx="52">
                  <c:v>0.31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  <c:pt idx="60">
                  <c:v>0.04</c:v>
                </c:pt>
                <c:pt idx="61">
                  <c:v>0.04</c:v>
                </c:pt>
                <c:pt idx="62">
                  <c:v>0.04</c:v>
                </c:pt>
                <c:pt idx="63">
                  <c:v>0.04</c:v>
                </c:pt>
                <c:pt idx="64">
                  <c:v>0.04</c:v>
                </c:pt>
                <c:pt idx="65">
                  <c:v>0.04</c:v>
                </c:pt>
                <c:pt idx="66">
                  <c:v>0.04</c:v>
                </c:pt>
                <c:pt idx="67">
                  <c:v>0.04</c:v>
                </c:pt>
                <c:pt idx="68">
                  <c:v>0.04</c:v>
                </c:pt>
                <c:pt idx="69">
                  <c:v>0.04</c:v>
                </c:pt>
                <c:pt idx="70">
                  <c:v>0.04</c:v>
                </c:pt>
                <c:pt idx="71">
                  <c:v>0.04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0.04</c:v>
                </c:pt>
                <c:pt idx="85">
                  <c:v>0.04</c:v>
                </c:pt>
                <c:pt idx="86">
                  <c:v>0.04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0.04</c:v>
                </c:pt>
                <c:pt idx="92">
                  <c:v>0.04</c:v>
                </c:pt>
                <c:pt idx="93">
                  <c:v>0.04</c:v>
                </c:pt>
                <c:pt idx="94">
                  <c:v>0.04</c:v>
                </c:pt>
                <c:pt idx="95">
                  <c:v>0.04</c:v>
                </c:pt>
                <c:pt idx="96">
                  <c:v>0.04</c:v>
                </c:pt>
                <c:pt idx="97">
                  <c:v>0.04</c:v>
                </c:pt>
                <c:pt idx="98">
                  <c:v>0.04</c:v>
                </c:pt>
                <c:pt idx="99">
                  <c:v>0.3</c:v>
                </c:pt>
                <c:pt idx="100">
                  <c:v>0.3</c:v>
                </c:pt>
                <c:pt idx="101">
                  <c:v>0.3</c:v>
                </c:pt>
                <c:pt idx="102">
                  <c:v>0.3</c:v>
                </c:pt>
                <c:pt idx="103">
                  <c:v>0.3</c:v>
                </c:pt>
                <c:pt idx="104">
                  <c:v>0.3</c:v>
                </c:pt>
                <c:pt idx="105">
                  <c:v>0.3</c:v>
                </c:pt>
                <c:pt idx="106">
                  <c:v>0.3</c:v>
                </c:pt>
                <c:pt idx="107">
                  <c:v>0.3</c:v>
                </c:pt>
                <c:pt idx="108">
                  <c:v>0.3</c:v>
                </c:pt>
                <c:pt idx="109">
                  <c:v>0.3</c:v>
                </c:pt>
                <c:pt idx="110">
                  <c:v>0.3</c:v>
                </c:pt>
                <c:pt idx="111">
                  <c:v>0.3</c:v>
                </c:pt>
                <c:pt idx="11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5-44A0-9FF9-ED56AB5F125B}"/>
            </c:ext>
          </c:extLst>
        </c:ser>
        <c:ser>
          <c:idx val="4"/>
          <c:order val="4"/>
          <c:tx>
            <c:strRef>
              <c:f>'Western - RA1'!$I$1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'Western - RA1'!$D$2:$D$114</c:f>
              <c:numCache>
                <c:formatCode>m/d/yyyy</c:formatCode>
                <c:ptCount val="113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  <c:pt idx="100">
                  <c:v>45474</c:v>
                </c:pt>
                <c:pt idx="101">
                  <c:v>45505</c:v>
                </c:pt>
                <c:pt idx="102">
                  <c:v>45536</c:v>
                </c:pt>
                <c:pt idx="103">
                  <c:v>45566</c:v>
                </c:pt>
                <c:pt idx="104">
                  <c:v>45597</c:v>
                </c:pt>
                <c:pt idx="105">
                  <c:v>45627</c:v>
                </c:pt>
                <c:pt idx="106">
                  <c:v>45658</c:v>
                </c:pt>
                <c:pt idx="107">
                  <c:v>45689</c:v>
                </c:pt>
                <c:pt idx="108">
                  <c:v>45717</c:v>
                </c:pt>
                <c:pt idx="109">
                  <c:v>45748</c:v>
                </c:pt>
                <c:pt idx="110">
                  <c:v>45778</c:v>
                </c:pt>
                <c:pt idx="111">
                  <c:v>45809</c:v>
                </c:pt>
                <c:pt idx="112">
                  <c:v>45839</c:v>
                </c:pt>
              </c:numCache>
            </c:numRef>
          </c:cat>
          <c:val>
            <c:numRef>
              <c:f>'Western - RA1'!$I$2:$I$114</c:f>
              <c:numCache>
                <c:formatCode>_("$"* #,##0.00_);_("$"* \(#,##0.00\);_("$"* "-"??_);_(@_)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0.79</c:v>
                </c:pt>
                <c:pt idx="92">
                  <c:v>0.79</c:v>
                </c:pt>
                <c:pt idx="93">
                  <c:v>0.79</c:v>
                </c:pt>
                <c:pt idx="94">
                  <c:v>0.79</c:v>
                </c:pt>
                <c:pt idx="95">
                  <c:v>0.79</c:v>
                </c:pt>
                <c:pt idx="96">
                  <c:v>0.79</c:v>
                </c:pt>
                <c:pt idx="97">
                  <c:v>0.79</c:v>
                </c:pt>
                <c:pt idx="98">
                  <c:v>0.79</c:v>
                </c:pt>
                <c:pt idx="99">
                  <c:v>0.79</c:v>
                </c:pt>
                <c:pt idx="100">
                  <c:v>0.79</c:v>
                </c:pt>
                <c:pt idx="101">
                  <c:v>0.79</c:v>
                </c:pt>
                <c:pt idx="102">
                  <c:v>0.79</c:v>
                </c:pt>
                <c:pt idx="103">
                  <c:v>0.81</c:v>
                </c:pt>
                <c:pt idx="104">
                  <c:v>0.81</c:v>
                </c:pt>
                <c:pt idx="105">
                  <c:v>0.81</c:v>
                </c:pt>
                <c:pt idx="106">
                  <c:v>0.81</c:v>
                </c:pt>
                <c:pt idx="107">
                  <c:v>0.81</c:v>
                </c:pt>
                <c:pt idx="108">
                  <c:v>0.81</c:v>
                </c:pt>
                <c:pt idx="109">
                  <c:v>0.81</c:v>
                </c:pt>
                <c:pt idx="110">
                  <c:v>0.81</c:v>
                </c:pt>
                <c:pt idx="111">
                  <c:v>0.81</c:v>
                </c:pt>
                <c:pt idx="112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F5-44A0-9FF9-ED56AB5F125B}"/>
            </c:ext>
          </c:extLst>
        </c:ser>
        <c:ser>
          <c:idx val="5"/>
          <c:order val="5"/>
          <c:tx>
            <c:strRef>
              <c:f>'Western - RA1'!$V$1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'Western - RA1'!$D$2:$D$114</c:f>
              <c:numCache>
                <c:formatCode>m/d/yyyy</c:formatCode>
                <c:ptCount val="113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  <c:pt idx="100">
                  <c:v>45474</c:v>
                </c:pt>
                <c:pt idx="101">
                  <c:v>45505</c:v>
                </c:pt>
                <c:pt idx="102">
                  <c:v>45536</c:v>
                </c:pt>
                <c:pt idx="103">
                  <c:v>45566</c:v>
                </c:pt>
                <c:pt idx="104">
                  <c:v>45597</c:v>
                </c:pt>
                <c:pt idx="105">
                  <c:v>45627</c:v>
                </c:pt>
                <c:pt idx="106">
                  <c:v>45658</c:v>
                </c:pt>
                <c:pt idx="107">
                  <c:v>45689</c:v>
                </c:pt>
                <c:pt idx="108">
                  <c:v>45717</c:v>
                </c:pt>
                <c:pt idx="109">
                  <c:v>45748</c:v>
                </c:pt>
                <c:pt idx="110">
                  <c:v>45778</c:v>
                </c:pt>
                <c:pt idx="111">
                  <c:v>45809</c:v>
                </c:pt>
                <c:pt idx="112">
                  <c:v>45839</c:v>
                </c:pt>
              </c:numCache>
            </c:numRef>
          </c:cat>
          <c:val>
            <c:numRef>
              <c:f>'Western - RA1'!$V$2:$V$114</c:f>
              <c:numCache>
                <c:formatCode>_("$"* #,##0.00_);_("$"* \(#,##0.00\);_("$"* "-"??_);_(@_)</c:formatCode>
                <c:ptCount val="113"/>
                <c:pt idx="0">
                  <c:v>19.6252</c:v>
                </c:pt>
                <c:pt idx="1">
                  <c:v>19.6252</c:v>
                </c:pt>
                <c:pt idx="2">
                  <c:v>18.256</c:v>
                </c:pt>
                <c:pt idx="3">
                  <c:v>18.256</c:v>
                </c:pt>
                <c:pt idx="4">
                  <c:v>18.256</c:v>
                </c:pt>
                <c:pt idx="5">
                  <c:v>18.256</c:v>
                </c:pt>
                <c:pt idx="6">
                  <c:v>18.256</c:v>
                </c:pt>
                <c:pt idx="7">
                  <c:v>18.256</c:v>
                </c:pt>
                <c:pt idx="8">
                  <c:v>18.256</c:v>
                </c:pt>
                <c:pt idx="9">
                  <c:v>18.256</c:v>
                </c:pt>
                <c:pt idx="10">
                  <c:v>18.256</c:v>
                </c:pt>
                <c:pt idx="11">
                  <c:v>18.256</c:v>
                </c:pt>
                <c:pt idx="12">
                  <c:v>18.256</c:v>
                </c:pt>
                <c:pt idx="13">
                  <c:v>18.256</c:v>
                </c:pt>
                <c:pt idx="14">
                  <c:v>18.256</c:v>
                </c:pt>
                <c:pt idx="15">
                  <c:v>18.256</c:v>
                </c:pt>
                <c:pt idx="16">
                  <c:v>18.256</c:v>
                </c:pt>
                <c:pt idx="17">
                  <c:v>18.256</c:v>
                </c:pt>
                <c:pt idx="18">
                  <c:v>18.256</c:v>
                </c:pt>
                <c:pt idx="19">
                  <c:v>18.256</c:v>
                </c:pt>
                <c:pt idx="20">
                  <c:v>18.256</c:v>
                </c:pt>
                <c:pt idx="21">
                  <c:v>18.256</c:v>
                </c:pt>
                <c:pt idx="22">
                  <c:v>18.256</c:v>
                </c:pt>
                <c:pt idx="23">
                  <c:v>18.256</c:v>
                </c:pt>
                <c:pt idx="24">
                  <c:v>18.256</c:v>
                </c:pt>
                <c:pt idx="25">
                  <c:v>18.256</c:v>
                </c:pt>
                <c:pt idx="26">
                  <c:v>18.256</c:v>
                </c:pt>
                <c:pt idx="27">
                  <c:v>18.256</c:v>
                </c:pt>
                <c:pt idx="28">
                  <c:v>18.256</c:v>
                </c:pt>
                <c:pt idx="29">
                  <c:v>18.256</c:v>
                </c:pt>
                <c:pt idx="30">
                  <c:v>18.256</c:v>
                </c:pt>
                <c:pt idx="31">
                  <c:v>18.256</c:v>
                </c:pt>
                <c:pt idx="32">
                  <c:v>18.256</c:v>
                </c:pt>
                <c:pt idx="33">
                  <c:v>18.256</c:v>
                </c:pt>
                <c:pt idx="34">
                  <c:v>18.256</c:v>
                </c:pt>
                <c:pt idx="35">
                  <c:v>18.256</c:v>
                </c:pt>
                <c:pt idx="36">
                  <c:v>18.256</c:v>
                </c:pt>
                <c:pt idx="37">
                  <c:v>18.256</c:v>
                </c:pt>
                <c:pt idx="38">
                  <c:v>18.256</c:v>
                </c:pt>
                <c:pt idx="39">
                  <c:v>18.256</c:v>
                </c:pt>
                <c:pt idx="40">
                  <c:v>18.256</c:v>
                </c:pt>
                <c:pt idx="41">
                  <c:v>18.256</c:v>
                </c:pt>
                <c:pt idx="42">
                  <c:v>18.256</c:v>
                </c:pt>
                <c:pt idx="43">
                  <c:v>18.256</c:v>
                </c:pt>
                <c:pt idx="44">
                  <c:v>18.256</c:v>
                </c:pt>
                <c:pt idx="45">
                  <c:v>18.256</c:v>
                </c:pt>
                <c:pt idx="46">
                  <c:v>18.256</c:v>
                </c:pt>
                <c:pt idx="47">
                  <c:v>18.256</c:v>
                </c:pt>
                <c:pt idx="48">
                  <c:v>18.256</c:v>
                </c:pt>
                <c:pt idx="49">
                  <c:v>18.256</c:v>
                </c:pt>
                <c:pt idx="50">
                  <c:v>18.256</c:v>
                </c:pt>
                <c:pt idx="51">
                  <c:v>18.256</c:v>
                </c:pt>
                <c:pt idx="52">
                  <c:v>18.256</c:v>
                </c:pt>
                <c:pt idx="53">
                  <c:v>18.256</c:v>
                </c:pt>
                <c:pt idx="54">
                  <c:v>18.256</c:v>
                </c:pt>
                <c:pt idx="55">
                  <c:v>18.256</c:v>
                </c:pt>
                <c:pt idx="56">
                  <c:v>18.256</c:v>
                </c:pt>
                <c:pt idx="57">
                  <c:v>18.256</c:v>
                </c:pt>
                <c:pt idx="58">
                  <c:v>18.256</c:v>
                </c:pt>
                <c:pt idx="59">
                  <c:v>18.256</c:v>
                </c:pt>
                <c:pt idx="60">
                  <c:v>18.256</c:v>
                </c:pt>
                <c:pt idx="61">
                  <c:v>18.256</c:v>
                </c:pt>
                <c:pt idx="62">
                  <c:v>18.256</c:v>
                </c:pt>
                <c:pt idx="63">
                  <c:v>18.256</c:v>
                </c:pt>
                <c:pt idx="64">
                  <c:v>18.256</c:v>
                </c:pt>
                <c:pt idx="65">
                  <c:v>18.256</c:v>
                </c:pt>
                <c:pt idx="66">
                  <c:v>18.256</c:v>
                </c:pt>
                <c:pt idx="67">
                  <c:v>18.256</c:v>
                </c:pt>
                <c:pt idx="68">
                  <c:v>18.256</c:v>
                </c:pt>
                <c:pt idx="69">
                  <c:v>18.256</c:v>
                </c:pt>
                <c:pt idx="70">
                  <c:v>18.152000000000001</c:v>
                </c:pt>
                <c:pt idx="71">
                  <c:v>18.152000000000001</c:v>
                </c:pt>
                <c:pt idx="72">
                  <c:v>18.152000000000001</c:v>
                </c:pt>
                <c:pt idx="73">
                  <c:v>18.152000000000001</c:v>
                </c:pt>
                <c:pt idx="74">
                  <c:v>18.152000000000001</c:v>
                </c:pt>
                <c:pt idx="75">
                  <c:v>18.152000000000001</c:v>
                </c:pt>
                <c:pt idx="76">
                  <c:v>18.152000000000001</c:v>
                </c:pt>
                <c:pt idx="77">
                  <c:v>18.152000000000001</c:v>
                </c:pt>
                <c:pt idx="78">
                  <c:v>18.152000000000001</c:v>
                </c:pt>
                <c:pt idx="79">
                  <c:v>18.152000000000001</c:v>
                </c:pt>
                <c:pt idx="80">
                  <c:v>18.152000000000001</c:v>
                </c:pt>
                <c:pt idx="81">
                  <c:v>18.152000000000001</c:v>
                </c:pt>
                <c:pt idx="82">
                  <c:v>18.152000000000001</c:v>
                </c:pt>
                <c:pt idx="83">
                  <c:v>18.152000000000001</c:v>
                </c:pt>
                <c:pt idx="84">
                  <c:v>18.152000000000001</c:v>
                </c:pt>
                <c:pt idx="85">
                  <c:v>18.152000000000001</c:v>
                </c:pt>
                <c:pt idx="86">
                  <c:v>18.152000000000001</c:v>
                </c:pt>
                <c:pt idx="87">
                  <c:v>18.152000000000001</c:v>
                </c:pt>
                <c:pt idx="88">
                  <c:v>18.152000000000001</c:v>
                </c:pt>
                <c:pt idx="89">
                  <c:v>18.152000000000001</c:v>
                </c:pt>
                <c:pt idx="90">
                  <c:v>18.152000000000001</c:v>
                </c:pt>
                <c:pt idx="91">
                  <c:v>18.152000000000001</c:v>
                </c:pt>
                <c:pt idx="92">
                  <c:v>18.152000000000001</c:v>
                </c:pt>
                <c:pt idx="93">
                  <c:v>18.152000000000001</c:v>
                </c:pt>
                <c:pt idx="94">
                  <c:v>18.152000000000001</c:v>
                </c:pt>
                <c:pt idx="95">
                  <c:v>18.152000000000001</c:v>
                </c:pt>
                <c:pt idx="96">
                  <c:v>20.906400000000001</c:v>
                </c:pt>
                <c:pt idx="97">
                  <c:v>20.906400000000001</c:v>
                </c:pt>
                <c:pt idx="98">
                  <c:v>20.906400000000001</c:v>
                </c:pt>
                <c:pt idx="99">
                  <c:v>20.906400000000001</c:v>
                </c:pt>
                <c:pt idx="100">
                  <c:v>20.906400000000001</c:v>
                </c:pt>
                <c:pt idx="101">
                  <c:v>20.906400000000001</c:v>
                </c:pt>
                <c:pt idx="102">
                  <c:v>20.906400000000001</c:v>
                </c:pt>
                <c:pt idx="103">
                  <c:v>20.906400000000001</c:v>
                </c:pt>
                <c:pt idx="104">
                  <c:v>20.906400000000001</c:v>
                </c:pt>
                <c:pt idx="105">
                  <c:v>20.906400000000001</c:v>
                </c:pt>
                <c:pt idx="106">
                  <c:v>20.906400000000001</c:v>
                </c:pt>
                <c:pt idx="107">
                  <c:v>20.906400000000001</c:v>
                </c:pt>
                <c:pt idx="108">
                  <c:v>20.906400000000001</c:v>
                </c:pt>
                <c:pt idx="109">
                  <c:v>20.906400000000001</c:v>
                </c:pt>
                <c:pt idx="110">
                  <c:v>20.906400000000001</c:v>
                </c:pt>
                <c:pt idx="111">
                  <c:v>20.906400000000001</c:v>
                </c:pt>
                <c:pt idx="112">
                  <c:v>20.906400000000001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F5-44A0-9FF9-ED56AB5F125B}"/>
            </c:ext>
          </c:extLst>
        </c:ser>
        <c:ser>
          <c:idx val="6"/>
          <c:order val="6"/>
          <c:tx>
            <c:strRef>
              <c:f>'Western - RA1'!$W$1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- RA1'!$D$2:$D$114</c:f>
              <c:numCache>
                <c:formatCode>m/d/yyyy</c:formatCode>
                <c:ptCount val="113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  <c:pt idx="100">
                  <c:v>45474</c:v>
                </c:pt>
                <c:pt idx="101">
                  <c:v>45505</c:v>
                </c:pt>
                <c:pt idx="102">
                  <c:v>45536</c:v>
                </c:pt>
                <c:pt idx="103">
                  <c:v>45566</c:v>
                </c:pt>
                <c:pt idx="104">
                  <c:v>45597</c:v>
                </c:pt>
                <c:pt idx="105">
                  <c:v>45627</c:v>
                </c:pt>
                <c:pt idx="106">
                  <c:v>45658</c:v>
                </c:pt>
                <c:pt idx="107">
                  <c:v>45689</c:v>
                </c:pt>
                <c:pt idx="108">
                  <c:v>45717</c:v>
                </c:pt>
                <c:pt idx="109">
                  <c:v>45748</c:v>
                </c:pt>
                <c:pt idx="110">
                  <c:v>45778</c:v>
                </c:pt>
                <c:pt idx="111">
                  <c:v>45809</c:v>
                </c:pt>
                <c:pt idx="112">
                  <c:v>45839</c:v>
                </c:pt>
              </c:numCache>
            </c:numRef>
          </c:cat>
          <c:val>
            <c:numRef>
              <c:f>'Western - RA1'!$W$2:$W$114</c:f>
              <c:numCache>
                <c:formatCode>_("$"* #,##0.00_);_("$"* \(#,##0.00\);_("$"* "-"??_);_(@_)</c:formatCode>
                <c:ptCount val="113"/>
                <c:pt idx="0">
                  <c:v>1.677</c:v>
                </c:pt>
                <c:pt idx="1">
                  <c:v>1.677</c:v>
                </c:pt>
                <c:pt idx="2">
                  <c:v>1.56</c:v>
                </c:pt>
                <c:pt idx="3">
                  <c:v>1.56</c:v>
                </c:pt>
                <c:pt idx="4">
                  <c:v>1.56</c:v>
                </c:pt>
                <c:pt idx="5">
                  <c:v>1.56</c:v>
                </c:pt>
                <c:pt idx="6">
                  <c:v>1.56</c:v>
                </c:pt>
                <c:pt idx="7">
                  <c:v>1.56</c:v>
                </c:pt>
                <c:pt idx="8">
                  <c:v>1.56</c:v>
                </c:pt>
                <c:pt idx="9">
                  <c:v>1.56</c:v>
                </c:pt>
                <c:pt idx="10">
                  <c:v>1.56</c:v>
                </c:pt>
                <c:pt idx="11">
                  <c:v>1.56</c:v>
                </c:pt>
                <c:pt idx="12">
                  <c:v>1.56</c:v>
                </c:pt>
                <c:pt idx="13">
                  <c:v>1.56</c:v>
                </c:pt>
                <c:pt idx="14">
                  <c:v>1.56</c:v>
                </c:pt>
                <c:pt idx="15">
                  <c:v>1.56</c:v>
                </c:pt>
                <c:pt idx="16">
                  <c:v>1.56</c:v>
                </c:pt>
                <c:pt idx="17">
                  <c:v>1.56</c:v>
                </c:pt>
                <c:pt idx="18">
                  <c:v>1.56</c:v>
                </c:pt>
                <c:pt idx="19">
                  <c:v>1.56</c:v>
                </c:pt>
                <c:pt idx="20">
                  <c:v>1.56</c:v>
                </c:pt>
                <c:pt idx="21">
                  <c:v>1.56</c:v>
                </c:pt>
                <c:pt idx="22">
                  <c:v>1.56</c:v>
                </c:pt>
                <c:pt idx="23">
                  <c:v>1.56</c:v>
                </c:pt>
                <c:pt idx="24">
                  <c:v>1.56</c:v>
                </c:pt>
                <c:pt idx="25">
                  <c:v>1.56</c:v>
                </c:pt>
                <c:pt idx="26">
                  <c:v>1.56</c:v>
                </c:pt>
                <c:pt idx="27">
                  <c:v>1.56</c:v>
                </c:pt>
                <c:pt idx="28">
                  <c:v>0.80799999999999994</c:v>
                </c:pt>
                <c:pt idx="29">
                  <c:v>0.80799999999999994</c:v>
                </c:pt>
                <c:pt idx="30">
                  <c:v>0.80799999999999994</c:v>
                </c:pt>
                <c:pt idx="31">
                  <c:v>0.80799999999999994</c:v>
                </c:pt>
                <c:pt idx="32">
                  <c:v>0.80799999999999994</c:v>
                </c:pt>
                <c:pt idx="33">
                  <c:v>0.80799999999999994</c:v>
                </c:pt>
                <c:pt idx="34">
                  <c:v>0.80799999999999994</c:v>
                </c:pt>
                <c:pt idx="35">
                  <c:v>0.80799999999999994</c:v>
                </c:pt>
                <c:pt idx="36">
                  <c:v>0.80799999999999994</c:v>
                </c:pt>
                <c:pt idx="37">
                  <c:v>0.80799999999999994</c:v>
                </c:pt>
                <c:pt idx="38">
                  <c:v>0.80799999999999994</c:v>
                </c:pt>
                <c:pt idx="39">
                  <c:v>0.80799999999999994</c:v>
                </c:pt>
                <c:pt idx="40">
                  <c:v>0.80799999999999994</c:v>
                </c:pt>
                <c:pt idx="41">
                  <c:v>0.80799999999999994</c:v>
                </c:pt>
                <c:pt idx="42">
                  <c:v>0.80799999999999994</c:v>
                </c:pt>
                <c:pt idx="43">
                  <c:v>0.80799999999999994</c:v>
                </c:pt>
                <c:pt idx="44">
                  <c:v>0.80799999999999994</c:v>
                </c:pt>
                <c:pt idx="45">
                  <c:v>0.80799999999999994</c:v>
                </c:pt>
                <c:pt idx="46">
                  <c:v>0.80799999999999994</c:v>
                </c:pt>
                <c:pt idx="47">
                  <c:v>0.80799999999999994</c:v>
                </c:pt>
                <c:pt idx="48">
                  <c:v>0.80799999999999994</c:v>
                </c:pt>
                <c:pt idx="49">
                  <c:v>0.80799999999999994</c:v>
                </c:pt>
                <c:pt idx="50">
                  <c:v>0.80799999999999994</c:v>
                </c:pt>
                <c:pt idx="51">
                  <c:v>0.80799999999999994</c:v>
                </c:pt>
                <c:pt idx="52">
                  <c:v>0.80799999999999994</c:v>
                </c:pt>
                <c:pt idx="53">
                  <c:v>-1.1888000000000001</c:v>
                </c:pt>
                <c:pt idx="54">
                  <c:v>-1.1888000000000001</c:v>
                </c:pt>
                <c:pt idx="55">
                  <c:v>-1.1888000000000001</c:v>
                </c:pt>
                <c:pt idx="56">
                  <c:v>-1.1888000000000001</c:v>
                </c:pt>
                <c:pt idx="57">
                  <c:v>-1.1888000000000001</c:v>
                </c:pt>
                <c:pt idx="58">
                  <c:v>-1.1888000000000001</c:v>
                </c:pt>
                <c:pt idx="59">
                  <c:v>-1.1888000000000001</c:v>
                </c:pt>
                <c:pt idx="60">
                  <c:v>-1.1888000000000001</c:v>
                </c:pt>
                <c:pt idx="61">
                  <c:v>-1.1888000000000001</c:v>
                </c:pt>
                <c:pt idx="62">
                  <c:v>-1.1888000000000001</c:v>
                </c:pt>
                <c:pt idx="63">
                  <c:v>-1.1888000000000001</c:v>
                </c:pt>
                <c:pt idx="64">
                  <c:v>-1.1888000000000001</c:v>
                </c:pt>
                <c:pt idx="65">
                  <c:v>-1.1888000000000001</c:v>
                </c:pt>
                <c:pt idx="66">
                  <c:v>-1.1888000000000001</c:v>
                </c:pt>
                <c:pt idx="67">
                  <c:v>-1.1888000000000001</c:v>
                </c:pt>
                <c:pt idx="68">
                  <c:v>-1.1888000000000001</c:v>
                </c:pt>
                <c:pt idx="69">
                  <c:v>-1.1888000000000001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F5-44A0-9FF9-ED56AB5F125B}"/>
            </c:ext>
          </c:extLst>
        </c:ser>
        <c:ser>
          <c:idx val="7"/>
          <c:order val="7"/>
          <c:tx>
            <c:strRef>
              <c:f>'Western - RA1'!$X$1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- RA1'!$D$2:$D$114</c:f>
              <c:numCache>
                <c:formatCode>m/d/yyyy</c:formatCode>
                <c:ptCount val="113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  <c:pt idx="100">
                  <c:v>45474</c:v>
                </c:pt>
                <c:pt idx="101">
                  <c:v>45505</c:v>
                </c:pt>
                <c:pt idx="102">
                  <c:v>45536</c:v>
                </c:pt>
                <c:pt idx="103">
                  <c:v>45566</c:v>
                </c:pt>
                <c:pt idx="104">
                  <c:v>45597</c:v>
                </c:pt>
                <c:pt idx="105">
                  <c:v>45627</c:v>
                </c:pt>
                <c:pt idx="106">
                  <c:v>45658</c:v>
                </c:pt>
                <c:pt idx="107">
                  <c:v>45689</c:v>
                </c:pt>
                <c:pt idx="108">
                  <c:v>45717</c:v>
                </c:pt>
                <c:pt idx="109">
                  <c:v>45748</c:v>
                </c:pt>
                <c:pt idx="110">
                  <c:v>45778</c:v>
                </c:pt>
                <c:pt idx="111">
                  <c:v>45809</c:v>
                </c:pt>
                <c:pt idx="112">
                  <c:v>45839</c:v>
                </c:pt>
              </c:numCache>
            </c:numRef>
          </c:cat>
          <c:val>
            <c:numRef>
              <c:f>'Western - RA1'!$X$2:$X$114</c:f>
              <c:numCache>
                <c:formatCode>_("$"* #,##0.00_);_("$"* \(#,##0.00\);_("$"* "-"??_);_(@_)</c:formatCode>
                <c:ptCount val="113"/>
                <c:pt idx="0">
                  <c:v>25.679599999999997</c:v>
                </c:pt>
                <c:pt idx="1">
                  <c:v>25.679599999999997</c:v>
                </c:pt>
                <c:pt idx="2">
                  <c:v>23.887999999999998</c:v>
                </c:pt>
                <c:pt idx="3">
                  <c:v>23.887999999999998</c:v>
                </c:pt>
                <c:pt idx="4">
                  <c:v>23.887999999999998</c:v>
                </c:pt>
                <c:pt idx="5">
                  <c:v>23.887999999999998</c:v>
                </c:pt>
                <c:pt idx="6">
                  <c:v>23.887999999999998</c:v>
                </c:pt>
                <c:pt idx="7">
                  <c:v>23.887999999999998</c:v>
                </c:pt>
                <c:pt idx="8">
                  <c:v>25.687999999999999</c:v>
                </c:pt>
                <c:pt idx="9">
                  <c:v>25.687999999999999</c:v>
                </c:pt>
                <c:pt idx="10">
                  <c:v>25.687999999999999</c:v>
                </c:pt>
                <c:pt idx="11">
                  <c:v>25.687999999999999</c:v>
                </c:pt>
                <c:pt idx="12">
                  <c:v>25.687999999999999</c:v>
                </c:pt>
                <c:pt idx="13">
                  <c:v>25.687999999999999</c:v>
                </c:pt>
                <c:pt idx="14">
                  <c:v>25.687999999999999</c:v>
                </c:pt>
                <c:pt idx="15">
                  <c:v>25.687999999999999</c:v>
                </c:pt>
                <c:pt idx="16">
                  <c:v>25.687999999999999</c:v>
                </c:pt>
                <c:pt idx="17">
                  <c:v>25.687999999999999</c:v>
                </c:pt>
                <c:pt idx="18">
                  <c:v>25.687999999999999</c:v>
                </c:pt>
                <c:pt idx="19">
                  <c:v>25.687999999999999</c:v>
                </c:pt>
                <c:pt idx="20">
                  <c:v>22.696000000000002</c:v>
                </c:pt>
                <c:pt idx="21">
                  <c:v>22.696000000000002</c:v>
                </c:pt>
                <c:pt idx="22">
                  <c:v>22.696000000000002</c:v>
                </c:pt>
                <c:pt idx="23">
                  <c:v>22.696000000000002</c:v>
                </c:pt>
                <c:pt idx="24">
                  <c:v>22.696000000000002</c:v>
                </c:pt>
                <c:pt idx="25">
                  <c:v>22.696000000000002</c:v>
                </c:pt>
                <c:pt idx="26">
                  <c:v>22.696000000000002</c:v>
                </c:pt>
                <c:pt idx="27">
                  <c:v>22.696000000000002</c:v>
                </c:pt>
                <c:pt idx="28">
                  <c:v>22.696000000000002</c:v>
                </c:pt>
                <c:pt idx="29">
                  <c:v>22.696000000000002</c:v>
                </c:pt>
                <c:pt idx="30">
                  <c:v>22.696000000000002</c:v>
                </c:pt>
                <c:pt idx="31">
                  <c:v>22.696000000000002</c:v>
                </c:pt>
                <c:pt idx="32">
                  <c:v>21.76</c:v>
                </c:pt>
                <c:pt idx="33">
                  <c:v>21.76</c:v>
                </c:pt>
                <c:pt idx="34">
                  <c:v>21.76</c:v>
                </c:pt>
                <c:pt idx="35">
                  <c:v>21.76</c:v>
                </c:pt>
                <c:pt idx="36">
                  <c:v>21.76</c:v>
                </c:pt>
                <c:pt idx="37">
                  <c:v>21.76</c:v>
                </c:pt>
                <c:pt idx="38">
                  <c:v>21.76</c:v>
                </c:pt>
                <c:pt idx="39">
                  <c:v>21.76</c:v>
                </c:pt>
                <c:pt idx="40">
                  <c:v>21.76</c:v>
                </c:pt>
                <c:pt idx="41">
                  <c:v>21.76</c:v>
                </c:pt>
                <c:pt idx="42">
                  <c:v>21.76</c:v>
                </c:pt>
                <c:pt idx="43">
                  <c:v>21.76</c:v>
                </c:pt>
                <c:pt idx="44">
                  <c:v>20.872</c:v>
                </c:pt>
                <c:pt idx="45">
                  <c:v>20.872</c:v>
                </c:pt>
                <c:pt idx="46">
                  <c:v>20.872</c:v>
                </c:pt>
                <c:pt idx="47">
                  <c:v>20.872</c:v>
                </c:pt>
                <c:pt idx="48">
                  <c:v>20.872</c:v>
                </c:pt>
                <c:pt idx="49">
                  <c:v>20.872</c:v>
                </c:pt>
                <c:pt idx="50">
                  <c:v>20.872</c:v>
                </c:pt>
                <c:pt idx="51">
                  <c:v>20.872</c:v>
                </c:pt>
                <c:pt idx="52">
                  <c:v>20.872</c:v>
                </c:pt>
                <c:pt idx="53">
                  <c:v>23.842400000000001</c:v>
                </c:pt>
                <c:pt idx="54">
                  <c:v>23.842400000000001</c:v>
                </c:pt>
                <c:pt idx="55">
                  <c:v>23.842400000000001</c:v>
                </c:pt>
                <c:pt idx="56">
                  <c:v>23.790399999999998</c:v>
                </c:pt>
                <c:pt idx="57">
                  <c:v>23.790399999999998</c:v>
                </c:pt>
                <c:pt idx="58">
                  <c:v>23.790399999999998</c:v>
                </c:pt>
                <c:pt idx="59">
                  <c:v>23.790399999999998</c:v>
                </c:pt>
                <c:pt idx="60">
                  <c:v>23.790399999999998</c:v>
                </c:pt>
                <c:pt idx="61">
                  <c:v>23.790399999999998</c:v>
                </c:pt>
                <c:pt idx="62">
                  <c:v>23.790399999999998</c:v>
                </c:pt>
                <c:pt idx="63">
                  <c:v>23.790399999999998</c:v>
                </c:pt>
                <c:pt idx="64">
                  <c:v>23.790399999999998</c:v>
                </c:pt>
                <c:pt idx="65">
                  <c:v>23.790399999999998</c:v>
                </c:pt>
                <c:pt idx="66">
                  <c:v>23.790399999999998</c:v>
                </c:pt>
                <c:pt idx="67">
                  <c:v>23.790399999999998</c:v>
                </c:pt>
                <c:pt idx="68">
                  <c:v>26.2424</c:v>
                </c:pt>
                <c:pt idx="69">
                  <c:v>26.2424</c:v>
                </c:pt>
                <c:pt idx="70">
                  <c:v>26.2424</c:v>
                </c:pt>
                <c:pt idx="71">
                  <c:v>26.2424</c:v>
                </c:pt>
                <c:pt idx="72">
                  <c:v>26.2424</c:v>
                </c:pt>
                <c:pt idx="73">
                  <c:v>26.2424</c:v>
                </c:pt>
                <c:pt idx="74">
                  <c:v>26.2424</c:v>
                </c:pt>
                <c:pt idx="75">
                  <c:v>26.2424</c:v>
                </c:pt>
                <c:pt idx="76">
                  <c:v>26.2424</c:v>
                </c:pt>
                <c:pt idx="77">
                  <c:v>26.2424</c:v>
                </c:pt>
                <c:pt idx="78">
                  <c:v>26.2424</c:v>
                </c:pt>
                <c:pt idx="79">
                  <c:v>26.2424</c:v>
                </c:pt>
                <c:pt idx="80">
                  <c:v>26.378400000000003</c:v>
                </c:pt>
                <c:pt idx="81">
                  <c:v>26.378400000000003</c:v>
                </c:pt>
                <c:pt idx="82">
                  <c:v>26.378400000000003</c:v>
                </c:pt>
                <c:pt idx="83">
                  <c:v>31.0944</c:v>
                </c:pt>
                <c:pt idx="84">
                  <c:v>31.0944</c:v>
                </c:pt>
                <c:pt idx="85">
                  <c:v>31.0944</c:v>
                </c:pt>
                <c:pt idx="86">
                  <c:v>31.0944</c:v>
                </c:pt>
                <c:pt idx="87">
                  <c:v>31.0944</c:v>
                </c:pt>
                <c:pt idx="88">
                  <c:v>31.0944</c:v>
                </c:pt>
                <c:pt idx="89">
                  <c:v>43.415199999999999</c:v>
                </c:pt>
                <c:pt idx="90">
                  <c:v>43.415199999999999</c:v>
                </c:pt>
                <c:pt idx="91">
                  <c:v>33.336800000000004</c:v>
                </c:pt>
                <c:pt idx="92">
                  <c:v>33.336800000000004</c:v>
                </c:pt>
                <c:pt idx="93">
                  <c:v>33.336800000000004</c:v>
                </c:pt>
                <c:pt idx="94">
                  <c:v>26.975999999999999</c:v>
                </c:pt>
                <c:pt idx="95">
                  <c:v>26.975999999999999</c:v>
                </c:pt>
                <c:pt idx="96">
                  <c:v>26.975999999999999</c:v>
                </c:pt>
                <c:pt idx="97">
                  <c:v>25.76</c:v>
                </c:pt>
                <c:pt idx="98">
                  <c:v>25.76</c:v>
                </c:pt>
                <c:pt idx="99">
                  <c:v>25.76</c:v>
                </c:pt>
                <c:pt idx="100">
                  <c:v>54.848800000000004</c:v>
                </c:pt>
                <c:pt idx="101">
                  <c:v>54.848800000000004</c:v>
                </c:pt>
                <c:pt idx="102">
                  <c:v>54.848800000000004</c:v>
                </c:pt>
                <c:pt idx="103">
                  <c:v>41.134399999999999</c:v>
                </c:pt>
                <c:pt idx="104">
                  <c:v>41.134399999999999</c:v>
                </c:pt>
                <c:pt idx="105">
                  <c:v>41.134399999999999</c:v>
                </c:pt>
                <c:pt idx="106">
                  <c:v>39.8384</c:v>
                </c:pt>
                <c:pt idx="107">
                  <c:v>39.8384</c:v>
                </c:pt>
                <c:pt idx="108">
                  <c:v>39.8384</c:v>
                </c:pt>
                <c:pt idx="109">
                  <c:v>36.993600000000001</c:v>
                </c:pt>
                <c:pt idx="110">
                  <c:v>36.993600000000001</c:v>
                </c:pt>
                <c:pt idx="111">
                  <c:v>36.993600000000001</c:v>
                </c:pt>
                <c:pt idx="112">
                  <c:v>37.372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F5-44A0-9FF9-ED56AB5F125B}"/>
            </c:ext>
          </c:extLst>
        </c:ser>
        <c:ser>
          <c:idx val="8"/>
          <c:order val="8"/>
          <c:tx>
            <c:strRef>
              <c:f>'Western - RA1'!$Y$1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- RA1'!$D$2:$D$114</c:f>
              <c:numCache>
                <c:formatCode>m/d/yyyy</c:formatCode>
                <c:ptCount val="113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  <c:pt idx="100">
                  <c:v>45474</c:v>
                </c:pt>
                <c:pt idx="101">
                  <c:v>45505</c:v>
                </c:pt>
                <c:pt idx="102">
                  <c:v>45536</c:v>
                </c:pt>
                <c:pt idx="103">
                  <c:v>45566</c:v>
                </c:pt>
                <c:pt idx="104">
                  <c:v>45597</c:v>
                </c:pt>
                <c:pt idx="105">
                  <c:v>45627</c:v>
                </c:pt>
                <c:pt idx="106">
                  <c:v>45658</c:v>
                </c:pt>
                <c:pt idx="107">
                  <c:v>45689</c:v>
                </c:pt>
                <c:pt idx="108">
                  <c:v>45717</c:v>
                </c:pt>
                <c:pt idx="109">
                  <c:v>45748</c:v>
                </c:pt>
                <c:pt idx="110">
                  <c:v>45778</c:v>
                </c:pt>
                <c:pt idx="111">
                  <c:v>45809</c:v>
                </c:pt>
                <c:pt idx="112">
                  <c:v>45839</c:v>
                </c:pt>
              </c:numCache>
            </c:numRef>
          </c:cat>
          <c:val>
            <c:numRef>
              <c:f>'Western - RA1'!$Y$2:$Y$114</c:f>
              <c:numCache>
                <c:formatCode>_("$"* #,##0.00_);_("$"* \(#,##0.00\);_("$"* "-"??_);_(@_)</c:formatCode>
                <c:ptCount val="113"/>
                <c:pt idx="0">
                  <c:v>21.147400000000001</c:v>
                </c:pt>
                <c:pt idx="1">
                  <c:v>21.147400000000001</c:v>
                </c:pt>
                <c:pt idx="2">
                  <c:v>19.672000000000001</c:v>
                </c:pt>
                <c:pt idx="3">
                  <c:v>19.672000000000001</c:v>
                </c:pt>
                <c:pt idx="4">
                  <c:v>19.672000000000001</c:v>
                </c:pt>
                <c:pt idx="5">
                  <c:v>19.672000000000001</c:v>
                </c:pt>
                <c:pt idx="6">
                  <c:v>19.672000000000001</c:v>
                </c:pt>
                <c:pt idx="7">
                  <c:v>19.672000000000001</c:v>
                </c:pt>
                <c:pt idx="8">
                  <c:v>20.728000000000002</c:v>
                </c:pt>
                <c:pt idx="9">
                  <c:v>20.728000000000002</c:v>
                </c:pt>
                <c:pt idx="10">
                  <c:v>20.728000000000002</c:v>
                </c:pt>
                <c:pt idx="11">
                  <c:v>20.728000000000002</c:v>
                </c:pt>
                <c:pt idx="12">
                  <c:v>20.728000000000002</c:v>
                </c:pt>
                <c:pt idx="13">
                  <c:v>20.728000000000002</c:v>
                </c:pt>
                <c:pt idx="14">
                  <c:v>20.728000000000002</c:v>
                </c:pt>
                <c:pt idx="15">
                  <c:v>20.728000000000002</c:v>
                </c:pt>
                <c:pt idx="16">
                  <c:v>20.728000000000002</c:v>
                </c:pt>
                <c:pt idx="17">
                  <c:v>20.728000000000002</c:v>
                </c:pt>
                <c:pt idx="18">
                  <c:v>20.728000000000002</c:v>
                </c:pt>
                <c:pt idx="19">
                  <c:v>20.728000000000002</c:v>
                </c:pt>
                <c:pt idx="20">
                  <c:v>25.783999999999999</c:v>
                </c:pt>
                <c:pt idx="21">
                  <c:v>25.783999999999999</c:v>
                </c:pt>
                <c:pt idx="22">
                  <c:v>25.783999999999999</c:v>
                </c:pt>
                <c:pt idx="23">
                  <c:v>25.783999999999999</c:v>
                </c:pt>
                <c:pt idx="24">
                  <c:v>25.783999999999999</c:v>
                </c:pt>
                <c:pt idx="25">
                  <c:v>25.783999999999999</c:v>
                </c:pt>
                <c:pt idx="26">
                  <c:v>25.783999999999999</c:v>
                </c:pt>
                <c:pt idx="27">
                  <c:v>25.783999999999999</c:v>
                </c:pt>
                <c:pt idx="28">
                  <c:v>25.783999999999999</c:v>
                </c:pt>
                <c:pt idx="29">
                  <c:v>25.783999999999999</c:v>
                </c:pt>
                <c:pt idx="30">
                  <c:v>25.783999999999999</c:v>
                </c:pt>
                <c:pt idx="31">
                  <c:v>25.783999999999999</c:v>
                </c:pt>
                <c:pt idx="32">
                  <c:v>19.448</c:v>
                </c:pt>
                <c:pt idx="33">
                  <c:v>19.448</c:v>
                </c:pt>
                <c:pt idx="34">
                  <c:v>19.448</c:v>
                </c:pt>
                <c:pt idx="35">
                  <c:v>19.448</c:v>
                </c:pt>
                <c:pt idx="36">
                  <c:v>19.448</c:v>
                </c:pt>
                <c:pt idx="37">
                  <c:v>19.448</c:v>
                </c:pt>
                <c:pt idx="38">
                  <c:v>19.448</c:v>
                </c:pt>
                <c:pt idx="39">
                  <c:v>19.448</c:v>
                </c:pt>
                <c:pt idx="40">
                  <c:v>19.448</c:v>
                </c:pt>
                <c:pt idx="41">
                  <c:v>19.448</c:v>
                </c:pt>
                <c:pt idx="42">
                  <c:v>19.448</c:v>
                </c:pt>
                <c:pt idx="43">
                  <c:v>19.448</c:v>
                </c:pt>
                <c:pt idx="44">
                  <c:v>21.248000000000001</c:v>
                </c:pt>
                <c:pt idx="45">
                  <c:v>21.248000000000001</c:v>
                </c:pt>
                <c:pt idx="46">
                  <c:v>21.248000000000001</c:v>
                </c:pt>
                <c:pt idx="47">
                  <c:v>21.248000000000001</c:v>
                </c:pt>
                <c:pt idx="48">
                  <c:v>21.248000000000001</c:v>
                </c:pt>
                <c:pt idx="49">
                  <c:v>21.248000000000001</c:v>
                </c:pt>
                <c:pt idx="50">
                  <c:v>21.248000000000001</c:v>
                </c:pt>
                <c:pt idx="51">
                  <c:v>21.248000000000001</c:v>
                </c:pt>
                <c:pt idx="52">
                  <c:v>21.248000000000001</c:v>
                </c:pt>
                <c:pt idx="53">
                  <c:v>20.052</c:v>
                </c:pt>
                <c:pt idx="54">
                  <c:v>20.052</c:v>
                </c:pt>
                <c:pt idx="55">
                  <c:v>20.052</c:v>
                </c:pt>
                <c:pt idx="56">
                  <c:v>22.893599999999999</c:v>
                </c:pt>
                <c:pt idx="57">
                  <c:v>22.893599999999999</c:v>
                </c:pt>
                <c:pt idx="58">
                  <c:v>22.893599999999999</c:v>
                </c:pt>
                <c:pt idx="59">
                  <c:v>22.893599999999999</c:v>
                </c:pt>
                <c:pt idx="60">
                  <c:v>22.893599999999999</c:v>
                </c:pt>
                <c:pt idx="61">
                  <c:v>22.893599999999999</c:v>
                </c:pt>
                <c:pt idx="62">
                  <c:v>22.893599999999999</c:v>
                </c:pt>
                <c:pt idx="63">
                  <c:v>22.893599999999999</c:v>
                </c:pt>
                <c:pt idx="64">
                  <c:v>22.893599999999999</c:v>
                </c:pt>
                <c:pt idx="65">
                  <c:v>22.893599999999999</c:v>
                </c:pt>
                <c:pt idx="66">
                  <c:v>22.893599999999999</c:v>
                </c:pt>
                <c:pt idx="67">
                  <c:v>22.893599999999999</c:v>
                </c:pt>
                <c:pt idx="68">
                  <c:v>47.202400000000004</c:v>
                </c:pt>
                <c:pt idx="69">
                  <c:v>47.202400000000004</c:v>
                </c:pt>
                <c:pt idx="70">
                  <c:v>47.202400000000004</c:v>
                </c:pt>
                <c:pt idx="71">
                  <c:v>47.202400000000004</c:v>
                </c:pt>
                <c:pt idx="72">
                  <c:v>47.202400000000004</c:v>
                </c:pt>
                <c:pt idx="73">
                  <c:v>47.202400000000004</c:v>
                </c:pt>
                <c:pt idx="74">
                  <c:v>47.202400000000004</c:v>
                </c:pt>
                <c:pt idx="75">
                  <c:v>47.202400000000004</c:v>
                </c:pt>
                <c:pt idx="76">
                  <c:v>47.202400000000004</c:v>
                </c:pt>
                <c:pt idx="77">
                  <c:v>47.202400000000004</c:v>
                </c:pt>
                <c:pt idx="78">
                  <c:v>47.202400000000004</c:v>
                </c:pt>
                <c:pt idx="79">
                  <c:v>47.202400000000004</c:v>
                </c:pt>
                <c:pt idx="80">
                  <c:v>56.220800000000004</c:v>
                </c:pt>
                <c:pt idx="81">
                  <c:v>56.220800000000004</c:v>
                </c:pt>
                <c:pt idx="82">
                  <c:v>56.220800000000004</c:v>
                </c:pt>
                <c:pt idx="83">
                  <c:v>45.473600000000005</c:v>
                </c:pt>
                <c:pt idx="84">
                  <c:v>45.473600000000005</c:v>
                </c:pt>
                <c:pt idx="85">
                  <c:v>45.473600000000005</c:v>
                </c:pt>
                <c:pt idx="86">
                  <c:v>45.473600000000005</c:v>
                </c:pt>
                <c:pt idx="87">
                  <c:v>45.473600000000005</c:v>
                </c:pt>
                <c:pt idx="88">
                  <c:v>45.473600000000005</c:v>
                </c:pt>
                <c:pt idx="89">
                  <c:v>44.120799999999996</c:v>
                </c:pt>
                <c:pt idx="90">
                  <c:v>44.120799999999996</c:v>
                </c:pt>
                <c:pt idx="91">
                  <c:v>46.709600000000002</c:v>
                </c:pt>
                <c:pt idx="92">
                  <c:v>46.709600000000002</c:v>
                </c:pt>
                <c:pt idx="93">
                  <c:v>46.709600000000002</c:v>
                </c:pt>
                <c:pt idx="94">
                  <c:v>53.503999999999998</c:v>
                </c:pt>
                <c:pt idx="95">
                  <c:v>53.503999999999998</c:v>
                </c:pt>
                <c:pt idx="96">
                  <c:v>53.503999999999998</c:v>
                </c:pt>
                <c:pt idx="97">
                  <c:v>28.2376</c:v>
                </c:pt>
                <c:pt idx="98">
                  <c:v>28.2376</c:v>
                </c:pt>
                <c:pt idx="99">
                  <c:v>28.2376</c:v>
                </c:pt>
                <c:pt idx="100">
                  <c:v>19.467199999999998</c:v>
                </c:pt>
                <c:pt idx="101">
                  <c:v>19.467199999999998</c:v>
                </c:pt>
                <c:pt idx="102">
                  <c:v>19.467199999999998</c:v>
                </c:pt>
                <c:pt idx="103">
                  <c:v>27.319200000000002</c:v>
                </c:pt>
                <c:pt idx="104">
                  <c:v>27.319200000000002</c:v>
                </c:pt>
                <c:pt idx="105">
                  <c:v>27.319200000000002</c:v>
                </c:pt>
                <c:pt idx="106">
                  <c:v>25.32</c:v>
                </c:pt>
                <c:pt idx="107">
                  <c:v>25.32</c:v>
                </c:pt>
                <c:pt idx="108">
                  <c:v>25.32</c:v>
                </c:pt>
                <c:pt idx="109">
                  <c:v>23.859200000000001</c:v>
                </c:pt>
                <c:pt idx="110">
                  <c:v>23.859200000000001</c:v>
                </c:pt>
                <c:pt idx="111">
                  <c:v>23.859200000000001</c:v>
                </c:pt>
                <c:pt idx="112">
                  <c:v>21.879200000000001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F5-44A0-9FF9-ED56AB5F125B}"/>
            </c:ext>
          </c:extLst>
        </c:ser>
        <c:ser>
          <c:idx val="9"/>
          <c:order val="9"/>
          <c:tx>
            <c:strRef>
              <c:f>'Western - RA1'!$Z$1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- RA1'!$D$2:$D$114</c:f>
              <c:numCache>
                <c:formatCode>m/d/yyyy</c:formatCode>
                <c:ptCount val="113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  <c:pt idx="100">
                  <c:v>45474</c:v>
                </c:pt>
                <c:pt idx="101">
                  <c:v>45505</c:v>
                </c:pt>
                <c:pt idx="102">
                  <c:v>45536</c:v>
                </c:pt>
                <c:pt idx="103">
                  <c:v>45566</c:v>
                </c:pt>
                <c:pt idx="104">
                  <c:v>45597</c:v>
                </c:pt>
                <c:pt idx="105">
                  <c:v>45627</c:v>
                </c:pt>
                <c:pt idx="106">
                  <c:v>45658</c:v>
                </c:pt>
                <c:pt idx="107">
                  <c:v>45689</c:v>
                </c:pt>
                <c:pt idx="108">
                  <c:v>45717</c:v>
                </c:pt>
                <c:pt idx="109">
                  <c:v>45748</c:v>
                </c:pt>
                <c:pt idx="110">
                  <c:v>45778</c:v>
                </c:pt>
                <c:pt idx="111">
                  <c:v>45809</c:v>
                </c:pt>
                <c:pt idx="112">
                  <c:v>45839</c:v>
                </c:pt>
              </c:numCache>
            </c:numRef>
          </c:cat>
          <c:val>
            <c:numRef>
              <c:f>'Western - RA1'!$Z$2:$Z$114</c:f>
              <c:numCache>
                <c:formatCode>_("$"* #,##0.00_);_("$"* \(#,##0.00\);_("$"* "-"??_);_(@_)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11.488799999999999</c:v>
                </c:pt>
                <c:pt idx="75">
                  <c:v>11.488799999999999</c:v>
                </c:pt>
                <c:pt idx="76">
                  <c:v>11.488799999999999</c:v>
                </c:pt>
                <c:pt idx="77">
                  <c:v>11.488799999999999</c:v>
                </c:pt>
                <c:pt idx="78">
                  <c:v>11.488799999999999</c:v>
                </c:pt>
                <c:pt idx="79">
                  <c:v>11.488799999999999</c:v>
                </c:pt>
                <c:pt idx="80">
                  <c:v>11.488799999999999</c:v>
                </c:pt>
                <c:pt idx="81">
                  <c:v>11.488799999999999</c:v>
                </c:pt>
                <c:pt idx="82">
                  <c:v>11.488799999999999</c:v>
                </c:pt>
                <c:pt idx="83">
                  <c:v>11.488799999999999</c:v>
                </c:pt>
                <c:pt idx="84">
                  <c:v>11.488799999999999</c:v>
                </c:pt>
                <c:pt idx="85">
                  <c:v>11.488799999999999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F5-44A0-9FF9-ED56AB5F125B}"/>
            </c:ext>
          </c:extLst>
        </c:ser>
        <c:ser>
          <c:idx val="10"/>
          <c:order val="10"/>
          <c:tx>
            <c:strRef>
              <c:f>'Western - RA1'!$AA$1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- RA1'!$D$2:$D$114</c:f>
              <c:numCache>
                <c:formatCode>m/d/yyyy</c:formatCode>
                <c:ptCount val="113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  <c:pt idx="100">
                  <c:v>45474</c:v>
                </c:pt>
                <c:pt idx="101">
                  <c:v>45505</c:v>
                </c:pt>
                <c:pt idx="102">
                  <c:v>45536</c:v>
                </c:pt>
                <c:pt idx="103">
                  <c:v>45566</c:v>
                </c:pt>
                <c:pt idx="104">
                  <c:v>45597</c:v>
                </c:pt>
                <c:pt idx="105">
                  <c:v>45627</c:v>
                </c:pt>
                <c:pt idx="106">
                  <c:v>45658</c:v>
                </c:pt>
                <c:pt idx="107">
                  <c:v>45689</c:v>
                </c:pt>
                <c:pt idx="108">
                  <c:v>45717</c:v>
                </c:pt>
                <c:pt idx="109">
                  <c:v>45748</c:v>
                </c:pt>
                <c:pt idx="110">
                  <c:v>45778</c:v>
                </c:pt>
                <c:pt idx="111">
                  <c:v>45809</c:v>
                </c:pt>
                <c:pt idx="112">
                  <c:v>45839</c:v>
                </c:pt>
              </c:numCache>
            </c:numRef>
          </c:cat>
          <c:val>
            <c:numRef>
              <c:f>'Western - RA1'!$AA$2:$AA$114</c:f>
              <c:numCache>
                <c:formatCode>_("$"* #,##0.00_);_("$"* \(#,##0.00\);_("$"* "-"??_);_(@_)</c:formatCode>
                <c:ptCount val="113"/>
                <c:pt idx="0">
                  <c:v>0.15479999999999999</c:v>
                </c:pt>
                <c:pt idx="1">
                  <c:v>0.15479999999999999</c:v>
                </c:pt>
                <c:pt idx="2">
                  <c:v>0.14399999999999999</c:v>
                </c:pt>
                <c:pt idx="3">
                  <c:v>0.14399999999999999</c:v>
                </c:pt>
                <c:pt idx="4">
                  <c:v>0.36</c:v>
                </c:pt>
                <c:pt idx="5">
                  <c:v>0.36</c:v>
                </c:pt>
                <c:pt idx="6">
                  <c:v>0.36</c:v>
                </c:pt>
                <c:pt idx="7">
                  <c:v>0.36</c:v>
                </c:pt>
                <c:pt idx="8">
                  <c:v>0.36</c:v>
                </c:pt>
                <c:pt idx="9">
                  <c:v>0.36</c:v>
                </c:pt>
                <c:pt idx="10">
                  <c:v>0.36</c:v>
                </c:pt>
                <c:pt idx="11">
                  <c:v>0.36</c:v>
                </c:pt>
                <c:pt idx="12">
                  <c:v>0.36</c:v>
                </c:pt>
                <c:pt idx="13">
                  <c:v>0.36</c:v>
                </c:pt>
                <c:pt idx="14">
                  <c:v>0.36</c:v>
                </c:pt>
                <c:pt idx="15">
                  <c:v>0.36</c:v>
                </c:pt>
                <c:pt idx="16">
                  <c:v>0.45600000000000002</c:v>
                </c:pt>
                <c:pt idx="17">
                  <c:v>0.45600000000000002</c:v>
                </c:pt>
                <c:pt idx="18">
                  <c:v>0.45600000000000002</c:v>
                </c:pt>
                <c:pt idx="19">
                  <c:v>0.45600000000000002</c:v>
                </c:pt>
                <c:pt idx="20">
                  <c:v>0.45600000000000002</c:v>
                </c:pt>
                <c:pt idx="21">
                  <c:v>0.45600000000000002</c:v>
                </c:pt>
                <c:pt idx="22">
                  <c:v>0.45600000000000002</c:v>
                </c:pt>
                <c:pt idx="23">
                  <c:v>0.45600000000000002</c:v>
                </c:pt>
                <c:pt idx="24">
                  <c:v>0.45600000000000002</c:v>
                </c:pt>
                <c:pt idx="25">
                  <c:v>0.45600000000000002</c:v>
                </c:pt>
                <c:pt idx="26">
                  <c:v>0.45600000000000002</c:v>
                </c:pt>
                <c:pt idx="27">
                  <c:v>0.45600000000000002</c:v>
                </c:pt>
                <c:pt idx="28">
                  <c:v>0.93600000000000005</c:v>
                </c:pt>
                <c:pt idx="29">
                  <c:v>0.93600000000000005</c:v>
                </c:pt>
                <c:pt idx="30">
                  <c:v>0.93600000000000005</c:v>
                </c:pt>
                <c:pt idx="31">
                  <c:v>0.93600000000000005</c:v>
                </c:pt>
                <c:pt idx="32">
                  <c:v>0.93600000000000005</c:v>
                </c:pt>
                <c:pt idx="33">
                  <c:v>0.93600000000000005</c:v>
                </c:pt>
                <c:pt idx="34">
                  <c:v>0.93600000000000005</c:v>
                </c:pt>
                <c:pt idx="35">
                  <c:v>0.93600000000000005</c:v>
                </c:pt>
                <c:pt idx="36">
                  <c:v>0.93600000000000005</c:v>
                </c:pt>
                <c:pt idx="37">
                  <c:v>0.93600000000000005</c:v>
                </c:pt>
                <c:pt idx="38">
                  <c:v>0.93600000000000005</c:v>
                </c:pt>
                <c:pt idx="39">
                  <c:v>0.93600000000000005</c:v>
                </c:pt>
                <c:pt idx="40">
                  <c:v>0.95200000000000007</c:v>
                </c:pt>
                <c:pt idx="41">
                  <c:v>0.95200000000000007</c:v>
                </c:pt>
                <c:pt idx="42">
                  <c:v>0.95200000000000007</c:v>
                </c:pt>
                <c:pt idx="43">
                  <c:v>0.95200000000000007</c:v>
                </c:pt>
                <c:pt idx="44">
                  <c:v>0.95200000000000007</c:v>
                </c:pt>
                <c:pt idx="45">
                  <c:v>0.95200000000000007</c:v>
                </c:pt>
                <c:pt idx="46">
                  <c:v>0.95200000000000007</c:v>
                </c:pt>
                <c:pt idx="47">
                  <c:v>0.95200000000000007</c:v>
                </c:pt>
                <c:pt idx="48">
                  <c:v>0.95200000000000007</c:v>
                </c:pt>
                <c:pt idx="49">
                  <c:v>0.95200000000000007</c:v>
                </c:pt>
                <c:pt idx="50">
                  <c:v>0.95200000000000007</c:v>
                </c:pt>
                <c:pt idx="51">
                  <c:v>0.95200000000000007</c:v>
                </c:pt>
                <c:pt idx="52">
                  <c:v>0.95200000000000007</c:v>
                </c:pt>
                <c:pt idx="53">
                  <c:v>1.4992000000000001</c:v>
                </c:pt>
                <c:pt idx="54">
                  <c:v>1.4992000000000001</c:v>
                </c:pt>
                <c:pt idx="55">
                  <c:v>1.4992000000000001</c:v>
                </c:pt>
                <c:pt idx="56">
                  <c:v>1.4992000000000001</c:v>
                </c:pt>
                <c:pt idx="57">
                  <c:v>1.4992000000000001</c:v>
                </c:pt>
                <c:pt idx="58">
                  <c:v>1.4992000000000001</c:v>
                </c:pt>
                <c:pt idx="59">
                  <c:v>1.4992000000000001</c:v>
                </c:pt>
                <c:pt idx="60">
                  <c:v>1.4992000000000001</c:v>
                </c:pt>
                <c:pt idx="61">
                  <c:v>1.4992000000000001</c:v>
                </c:pt>
                <c:pt idx="62">
                  <c:v>1.4992000000000001</c:v>
                </c:pt>
                <c:pt idx="63">
                  <c:v>1.4992000000000001</c:v>
                </c:pt>
                <c:pt idx="64">
                  <c:v>1.5432000000000001</c:v>
                </c:pt>
                <c:pt idx="65">
                  <c:v>1.5432000000000001</c:v>
                </c:pt>
                <c:pt idx="66">
                  <c:v>1.5432000000000001</c:v>
                </c:pt>
                <c:pt idx="67">
                  <c:v>1.5432000000000001</c:v>
                </c:pt>
                <c:pt idx="68">
                  <c:v>1.5432000000000001</c:v>
                </c:pt>
                <c:pt idx="69">
                  <c:v>1.5432000000000001</c:v>
                </c:pt>
                <c:pt idx="70">
                  <c:v>1.5432000000000001</c:v>
                </c:pt>
                <c:pt idx="71">
                  <c:v>1.5432000000000001</c:v>
                </c:pt>
                <c:pt idx="72">
                  <c:v>1.5432000000000001</c:v>
                </c:pt>
                <c:pt idx="73">
                  <c:v>1.5432000000000001</c:v>
                </c:pt>
                <c:pt idx="74">
                  <c:v>1.5432000000000001</c:v>
                </c:pt>
                <c:pt idx="75">
                  <c:v>1.5432000000000001</c:v>
                </c:pt>
                <c:pt idx="76">
                  <c:v>1.1072</c:v>
                </c:pt>
                <c:pt idx="77">
                  <c:v>1.1072</c:v>
                </c:pt>
                <c:pt idx="78">
                  <c:v>1.1072</c:v>
                </c:pt>
                <c:pt idx="79">
                  <c:v>1.1072</c:v>
                </c:pt>
                <c:pt idx="80">
                  <c:v>1.1072</c:v>
                </c:pt>
                <c:pt idx="81">
                  <c:v>1.1072</c:v>
                </c:pt>
                <c:pt idx="82">
                  <c:v>1.1072</c:v>
                </c:pt>
                <c:pt idx="83">
                  <c:v>1.1072</c:v>
                </c:pt>
                <c:pt idx="84">
                  <c:v>1.1072</c:v>
                </c:pt>
                <c:pt idx="85">
                  <c:v>1.1072</c:v>
                </c:pt>
                <c:pt idx="86">
                  <c:v>1.1072</c:v>
                </c:pt>
                <c:pt idx="87">
                  <c:v>1.1072</c:v>
                </c:pt>
                <c:pt idx="88">
                  <c:v>1.2016</c:v>
                </c:pt>
                <c:pt idx="89">
                  <c:v>1.2016</c:v>
                </c:pt>
                <c:pt idx="90">
                  <c:v>1.2016</c:v>
                </c:pt>
                <c:pt idx="91">
                  <c:v>1.2016</c:v>
                </c:pt>
                <c:pt idx="92">
                  <c:v>1.2016</c:v>
                </c:pt>
                <c:pt idx="93">
                  <c:v>1.2016</c:v>
                </c:pt>
                <c:pt idx="94">
                  <c:v>1.2016</c:v>
                </c:pt>
                <c:pt idx="95">
                  <c:v>1.2016</c:v>
                </c:pt>
                <c:pt idx="96">
                  <c:v>1.2016</c:v>
                </c:pt>
                <c:pt idx="97">
                  <c:v>1.2016</c:v>
                </c:pt>
                <c:pt idx="98">
                  <c:v>1.2016</c:v>
                </c:pt>
                <c:pt idx="99">
                  <c:v>1.2016</c:v>
                </c:pt>
                <c:pt idx="100">
                  <c:v>1.2016</c:v>
                </c:pt>
                <c:pt idx="101">
                  <c:v>1.4208000000000001</c:v>
                </c:pt>
                <c:pt idx="102">
                  <c:v>1.4208000000000001</c:v>
                </c:pt>
                <c:pt idx="103">
                  <c:v>1.4208000000000001</c:v>
                </c:pt>
                <c:pt idx="104">
                  <c:v>1.4208000000000001</c:v>
                </c:pt>
                <c:pt idx="105">
                  <c:v>1.4208000000000001</c:v>
                </c:pt>
                <c:pt idx="106">
                  <c:v>1.4208000000000001</c:v>
                </c:pt>
                <c:pt idx="107">
                  <c:v>1.4208000000000001</c:v>
                </c:pt>
                <c:pt idx="108">
                  <c:v>1.4208000000000001</c:v>
                </c:pt>
                <c:pt idx="109">
                  <c:v>1.4208000000000001</c:v>
                </c:pt>
                <c:pt idx="110">
                  <c:v>1.4208000000000001</c:v>
                </c:pt>
                <c:pt idx="111">
                  <c:v>1.4208000000000001</c:v>
                </c:pt>
                <c:pt idx="112">
                  <c:v>1.5568000000000002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F5-44A0-9FF9-ED56AB5F125B}"/>
            </c:ext>
          </c:extLst>
        </c:ser>
        <c:ser>
          <c:idx val="11"/>
          <c:order val="11"/>
          <c:tx>
            <c:strRef>
              <c:f>'Western - RA1'!$AB$1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- RA1'!$D$2:$D$114</c:f>
              <c:numCache>
                <c:formatCode>m/d/yyyy</c:formatCode>
                <c:ptCount val="113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  <c:pt idx="100">
                  <c:v>45474</c:v>
                </c:pt>
                <c:pt idx="101">
                  <c:v>45505</c:v>
                </c:pt>
                <c:pt idx="102">
                  <c:v>45536</c:v>
                </c:pt>
                <c:pt idx="103">
                  <c:v>45566</c:v>
                </c:pt>
                <c:pt idx="104">
                  <c:v>45597</c:v>
                </c:pt>
                <c:pt idx="105">
                  <c:v>45627</c:v>
                </c:pt>
                <c:pt idx="106">
                  <c:v>45658</c:v>
                </c:pt>
                <c:pt idx="107">
                  <c:v>45689</c:v>
                </c:pt>
                <c:pt idx="108">
                  <c:v>45717</c:v>
                </c:pt>
                <c:pt idx="109">
                  <c:v>45748</c:v>
                </c:pt>
                <c:pt idx="110">
                  <c:v>45778</c:v>
                </c:pt>
                <c:pt idx="111">
                  <c:v>45809</c:v>
                </c:pt>
                <c:pt idx="112">
                  <c:v>45839</c:v>
                </c:pt>
              </c:numCache>
            </c:numRef>
          </c:cat>
          <c:val>
            <c:numRef>
              <c:f>'Western - RA1'!$AB$2:$AB$114</c:f>
              <c:numCache>
                <c:formatCode>_("$"* #,##0.00_);_("$"* \(#,##0.00\);_("$"* "-"??_);_(@_)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F5-44A0-9FF9-ED56AB5F1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778000"/>
        <c:axId val="45470896"/>
      </c:areaChart>
      <c:dateAx>
        <c:axId val="485778000"/>
        <c:scaling>
          <c:orientation val="minMax"/>
          <c:max val="45839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70896"/>
        <c:crosses val="autoZero"/>
        <c:auto val="1"/>
        <c:lblOffset val="100"/>
        <c:baseTimeUnit val="months"/>
        <c:majorUnit val="3"/>
        <c:majorTimeUnit val="months"/>
      </c:dateAx>
      <c:valAx>
        <c:axId val="4547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778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Base Rate Area 1 - Western Slope with Storage GCA Area Average Residential Bill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'Western Slope w. Storage - RA1'!$E$1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RA1'!$E$2:$E$101</c:f>
              <c:numCache>
                <c:formatCode>_("$"* #,##0.00_);_("$"* \(#,##0.00\);_("$"* "-"??_);_(@_)</c:formatCode>
                <c:ptCount val="100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11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0-4453-8EB4-CB56E2C93A1E}"/>
            </c:ext>
          </c:extLst>
        </c:ser>
        <c:ser>
          <c:idx val="1"/>
          <c:order val="1"/>
          <c:tx>
            <c:strRef>
              <c:f>'Western Slope w. Storage - RA1'!$F$1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RA1'!$F$2:$F$101</c:f>
              <c:numCache>
                <c:formatCode>_("$"* #,##0.00_);_("$"* \(#,##0.00\);_("$"* "-"??_);_(@_)</c:formatCode>
                <c:ptCount val="100"/>
                <c:pt idx="0">
                  <c:v>0.94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0.94</c:v>
                </c:pt>
                <c:pt idx="8">
                  <c:v>0.94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  <c:pt idx="20">
                  <c:v>0.94</c:v>
                </c:pt>
                <c:pt idx="21">
                  <c:v>0.94</c:v>
                </c:pt>
                <c:pt idx="22">
                  <c:v>0.94</c:v>
                </c:pt>
                <c:pt idx="23">
                  <c:v>0.94</c:v>
                </c:pt>
                <c:pt idx="24">
                  <c:v>0.94</c:v>
                </c:pt>
                <c:pt idx="25">
                  <c:v>0.94</c:v>
                </c:pt>
                <c:pt idx="26">
                  <c:v>0.94</c:v>
                </c:pt>
                <c:pt idx="27">
                  <c:v>0.94</c:v>
                </c:pt>
                <c:pt idx="28">
                  <c:v>0.49</c:v>
                </c:pt>
                <c:pt idx="29">
                  <c:v>0.49</c:v>
                </c:pt>
                <c:pt idx="30">
                  <c:v>0.49</c:v>
                </c:pt>
                <c:pt idx="31">
                  <c:v>0.49</c:v>
                </c:pt>
                <c:pt idx="32">
                  <c:v>0.49</c:v>
                </c:pt>
                <c:pt idx="33">
                  <c:v>0.49</c:v>
                </c:pt>
                <c:pt idx="34">
                  <c:v>0.49</c:v>
                </c:pt>
                <c:pt idx="35">
                  <c:v>0.49</c:v>
                </c:pt>
                <c:pt idx="36">
                  <c:v>0.49</c:v>
                </c:pt>
                <c:pt idx="37">
                  <c:v>0.49</c:v>
                </c:pt>
                <c:pt idx="38">
                  <c:v>0.49</c:v>
                </c:pt>
                <c:pt idx="39">
                  <c:v>0.49</c:v>
                </c:pt>
                <c:pt idx="40">
                  <c:v>0.49</c:v>
                </c:pt>
                <c:pt idx="41">
                  <c:v>0.49</c:v>
                </c:pt>
                <c:pt idx="42">
                  <c:v>0.49</c:v>
                </c:pt>
                <c:pt idx="43">
                  <c:v>0.49</c:v>
                </c:pt>
                <c:pt idx="44">
                  <c:v>0.49</c:v>
                </c:pt>
                <c:pt idx="45">
                  <c:v>0.49</c:v>
                </c:pt>
                <c:pt idx="46">
                  <c:v>0.49</c:v>
                </c:pt>
                <c:pt idx="47">
                  <c:v>0.49</c:v>
                </c:pt>
                <c:pt idx="48">
                  <c:v>0.49</c:v>
                </c:pt>
                <c:pt idx="49">
                  <c:v>0.49</c:v>
                </c:pt>
                <c:pt idx="50">
                  <c:v>0.49</c:v>
                </c:pt>
                <c:pt idx="51">
                  <c:v>0.49</c:v>
                </c:pt>
                <c:pt idx="52">
                  <c:v>0.49</c:v>
                </c:pt>
                <c:pt idx="53">
                  <c:v>-0.72</c:v>
                </c:pt>
                <c:pt idx="54">
                  <c:v>-0.72</c:v>
                </c:pt>
                <c:pt idx="55">
                  <c:v>-0.72</c:v>
                </c:pt>
                <c:pt idx="56">
                  <c:v>-0.72</c:v>
                </c:pt>
                <c:pt idx="57">
                  <c:v>-0.72</c:v>
                </c:pt>
                <c:pt idx="58">
                  <c:v>-0.72</c:v>
                </c:pt>
                <c:pt idx="59">
                  <c:v>-0.72</c:v>
                </c:pt>
                <c:pt idx="60">
                  <c:v>-0.72</c:v>
                </c:pt>
                <c:pt idx="61">
                  <c:v>-0.72</c:v>
                </c:pt>
                <c:pt idx="62">
                  <c:v>-0.72</c:v>
                </c:pt>
                <c:pt idx="63">
                  <c:v>-0.72</c:v>
                </c:pt>
                <c:pt idx="64">
                  <c:v>-0.72</c:v>
                </c:pt>
                <c:pt idx="65">
                  <c:v>-0.72</c:v>
                </c:pt>
                <c:pt idx="66">
                  <c:v>-0.72</c:v>
                </c:pt>
                <c:pt idx="67">
                  <c:v>-0.72</c:v>
                </c:pt>
                <c:pt idx="68">
                  <c:v>-0.72</c:v>
                </c:pt>
                <c:pt idx="69">
                  <c:v>-0.72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30-4453-8EB4-CB56E2C93A1E}"/>
            </c:ext>
          </c:extLst>
        </c:ser>
        <c:ser>
          <c:idx val="2"/>
          <c:order val="2"/>
          <c:tx>
            <c:strRef>
              <c:f>'Western Slope w. Storage - RA1'!$G$1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RA1'!$G$2:$G$101</c:f>
              <c:numCache>
                <c:formatCode>General</c:formatCode>
                <c:ptCount val="100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 formatCode="_(&quot;$&quot;* #,##0.00_);_(&quot;$&quot;* \(#,##0.00\);_(&quot;$&quot;* &quot;-&quot;??_);_(@_)">
                  <c:v>0.22</c:v>
                </c:pt>
                <c:pt idx="5" formatCode="_(&quot;$&quot;* #,##0.00_);_(&quot;$&quot;* \(#,##0.00\);_(&quot;$&quot;* &quot;-&quot;??_);_(@_)">
                  <c:v>0.22</c:v>
                </c:pt>
                <c:pt idx="6" formatCode="_(&quot;$&quot;* #,##0.00_);_(&quot;$&quot;* \(#,##0.00\);_(&quot;$&quot;* &quot;-&quot;??_);_(@_)">
                  <c:v>0.22</c:v>
                </c:pt>
                <c:pt idx="7" formatCode="_(&quot;$&quot;* #,##0.00_);_(&quot;$&quot;* \(#,##0.00\);_(&quot;$&quot;* &quot;-&quot;??_);_(@_)">
                  <c:v>0.22</c:v>
                </c:pt>
                <c:pt idx="8" formatCode="_(&quot;$&quot;* #,##0.00_);_(&quot;$&quot;* \(#,##0.00\);_(&quot;$&quot;* &quot;-&quot;??_);_(@_)">
                  <c:v>0.22</c:v>
                </c:pt>
                <c:pt idx="9" formatCode="_(&quot;$&quot;* #,##0.00_);_(&quot;$&quot;* \(#,##0.00\);_(&quot;$&quot;* &quot;-&quot;??_);_(@_)">
                  <c:v>0.22</c:v>
                </c:pt>
                <c:pt idx="10" formatCode="_(&quot;$&quot;* #,##0.00_);_(&quot;$&quot;* \(#,##0.00\);_(&quot;$&quot;* &quot;-&quot;??_);_(@_)">
                  <c:v>0.22</c:v>
                </c:pt>
                <c:pt idx="11" formatCode="_(&quot;$&quot;* #,##0.00_);_(&quot;$&quot;* \(#,##0.00\);_(&quot;$&quot;* &quot;-&quot;??_);_(@_)">
                  <c:v>0.22</c:v>
                </c:pt>
                <c:pt idx="12" formatCode="_(&quot;$&quot;* #,##0.00_);_(&quot;$&quot;* \(#,##0.00\);_(&quot;$&quot;* &quot;-&quot;??_);_(@_)">
                  <c:v>0.22</c:v>
                </c:pt>
                <c:pt idx="13" formatCode="_(&quot;$&quot;* #,##0.00_);_(&quot;$&quot;* \(#,##0.00\);_(&quot;$&quot;* &quot;-&quot;??_);_(@_)">
                  <c:v>0.22</c:v>
                </c:pt>
                <c:pt idx="14" formatCode="_(&quot;$&quot;* #,##0.00_);_(&quot;$&quot;* \(#,##0.00\);_(&quot;$&quot;* &quot;-&quot;??_);_(@_)">
                  <c:v>0.22</c:v>
                </c:pt>
                <c:pt idx="15" formatCode="_(&quot;$&quot;* #,##0.00_);_(&quot;$&quot;* \(#,##0.00\);_(&quot;$&quot;* &quot;-&quot;??_);_(@_)">
                  <c:v>0.22</c:v>
                </c:pt>
                <c:pt idx="16" formatCode="_(&quot;$&quot;* #,##0.00_);_(&quot;$&quot;* \(#,##0.00\);_(&quot;$&quot;* &quot;-&quot;??_);_(@_)">
                  <c:v>0.27</c:v>
                </c:pt>
                <c:pt idx="17" formatCode="_(&quot;$&quot;* #,##0.00_);_(&quot;$&quot;* \(#,##0.00\);_(&quot;$&quot;* &quot;-&quot;??_);_(@_)">
                  <c:v>0.27</c:v>
                </c:pt>
                <c:pt idx="18" formatCode="_(&quot;$&quot;* #,##0.00_);_(&quot;$&quot;* \(#,##0.00\);_(&quot;$&quot;* &quot;-&quot;??_);_(@_)">
                  <c:v>0.27</c:v>
                </c:pt>
                <c:pt idx="19" formatCode="_(&quot;$&quot;* #,##0.00_);_(&quot;$&quot;* \(#,##0.00\);_(&quot;$&quot;* &quot;-&quot;??_);_(@_)">
                  <c:v>0.27</c:v>
                </c:pt>
                <c:pt idx="20" formatCode="_(&quot;$&quot;* #,##0.00_);_(&quot;$&quot;* \(#,##0.00\);_(&quot;$&quot;* &quot;-&quot;??_);_(@_)">
                  <c:v>0.27</c:v>
                </c:pt>
                <c:pt idx="21" formatCode="_(&quot;$&quot;* #,##0.00_);_(&quot;$&quot;* \(#,##0.00\);_(&quot;$&quot;* &quot;-&quot;??_);_(@_)">
                  <c:v>0.27</c:v>
                </c:pt>
                <c:pt idx="22" formatCode="_(&quot;$&quot;* #,##0.00_);_(&quot;$&quot;* \(#,##0.00\);_(&quot;$&quot;* &quot;-&quot;??_);_(@_)">
                  <c:v>0.27</c:v>
                </c:pt>
                <c:pt idx="23" formatCode="_(&quot;$&quot;* #,##0.00_);_(&quot;$&quot;* \(#,##0.00\);_(&quot;$&quot;* &quot;-&quot;??_);_(@_)">
                  <c:v>0.27</c:v>
                </c:pt>
                <c:pt idx="24" formatCode="_(&quot;$&quot;* #,##0.00_);_(&quot;$&quot;* \(#,##0.00\);_(&quot;$&quot;* &quot;-&quot;??_);_(@_)">
                  <c:v>0.27</c:v>
                </c:pt>
                <c:pt idx="25" formatCode="_(&quot;$&quot;* #,##0.00_);_(&quot;$&quot;* \(#,##0.00\);_(&quot;$&quot;* &quot;-&quot;??_);_(@_)">
                  <c:v>0.27</c:v>
                </c:pt>
                <c:pt idx="26" formatCode="_(&quot;$&quot;* #,##0.00_);_(&quot;$&quot;* \(#,##0.00\);_(&quot;$&quot;* &quot;-&quot;??_);_(@_)">
                  <c:v>0.27</c:v>
                </c:pt>
                <c:pt idx="27" formatCode="_(&quot;$&quot;* #,##0.00_);_(&quot;$&quot;* \(#,##0.00\);_(&quot;$&quot;* &quot;-&quot;??_);_(@_)">
                  <c:v>0.27</c:v>
                </c:pt>
                <c:pt idx="28" formatCode="_(&quot;$&quot;* #,##0.00_);_(&quot;$&quot;* \(#,##0.00\);_(&quot;$&quot;* &quot;-&quot;??_);_(@_)">
                  <c:v>0.56000000000000005</c:v>
                </c:pt>
                <c:pt idx="29" formatCode="_(&quot;$&quot;* #,##0.00_);_(&quot;$&quot;* \(#,##0.00\);_(&quot;$&quot;* &quot;-&quot;??_);_(@_)">
                  <c:v>0.56000000000000005</c:v>
                </c:pt>
                <c:pt idx="30" formatCode="_(&quot;$&quot;* #,##0.00_);_(&quot;$&quot;* \(#,##0.00\);_(&quot;$&quot;* &quot;-&quot;??_);_(@_)">
                  <c:v>0.56000000000000005</c:v>
                </c:pt>
                <c:pt idx="31" formatCode="_(&quot;$&quot;* #,##0.00_);_(&quot;$&quot;* \(#,##0.00\);_(&quot;$&quot;* &quot;-&quot;??_);_(@_)">
                  <c:v>0.56000000000000005</c:v>
                </c:pt>
                <c:pt idx="32" formatCode="_(&quot;$&quot;* #,##0.00_);_(&quot;$&quot;* \(#,##0.00\);_(&quot;$&quot;* &quot;-&quot;??_);_(@_)">
                  <c:v>0.56000000000000005</c:v>
                </c:pt>
                <c:pt idx="33" formatCode="_(&quot;$&quot;* #,##0.00_);_(&quot;$&quot;* \(#,##0.00\);_(&quot;$&quot;* &quot;-&quot;??_);_(@_)">
                  <c:v>0.56000000000000005</c:v>
                </c:pt>
                <c:pt idx="34" formatCode="_(&quot;$&quot;* #,##0.00_);_(&quot;$&quot;* \(#,##0.00\);_(&quot;$&quot;* &quot;-&quot;??_);_(@_)">
                  <c:v>0.56000000000000005</c:v>
                </c:pt>
                <c:pt idx="35" formatCode="_(&quot;$&quot;* #,##0.00_);_(&quot;$&quot;* \(#,##0.00\);_(&quot;$&quot;* &quot;-&quot;??_);_(@_)">
                  <c:v>0.56000000000000005</c:v>
                </c:pt>
                <c:pt idx="36" formatCode="_(&quot;$&quot;* #,##0.00_);_(&quot;$&quot;* \(#,##0.00\);_(&quot;$&quot;* &quot;-&quot;??_);_(@_)">
                  <c:v>0.56000000000000005</c:v>
                </c:pt>
                <c:pt idx="37" formatCode="_(&quot;$&quot;* #,##0.00_);_(&quot;$&quot;* \(#,##0.00\);_(&quot;$&quot;* &quot;-&quot;??_);_(@_)">
                  <c:v>0.56000000000000005</c:v>
                </c:pt>
                <c:pt idx="38" formatCode="_(&quot;$&quot;* #,##0.00_);_(&quot;$&quot;* \(#,##0.00\);_(&quot;$&quot;* &quot;-&quot;??_);_(@_)">
                  <c:v>0.56000000000000005</c:v>
                </c:pt>
                <c:pt idx="39" formatCode="_(&quot;$&quot;* #,##0.00_);_(&quot;$&quot;* \(#,##0.00\);_(&quot;$&quot;* &quot;-&quot;??_);_(@_)">
                  <c:v>0.56000000000000005</c:v>
                </c:pt>
                <c:pt idx="40" formatCode="_(&quot;$&quot;* #,##0.00_);_(&quot;$&quot;* \(#,##0.00\);_(&quot;$&quot;* &quot;-&quot;??_);_(@_)">
                  <c:v>0.56999999999999995</c:v>
                </c:pt>
                <c:pt idx="41" formatCode="_(&quot;$&quot;* #,##0.00_);_(&quot;$&quot;* \(#,##0.00\);_(&quot;$&quot;* &quot;-&quot;??_);_(@_)">
                  <c:v>0.56999999999999995</c:v>
                </c:pt>
                <c:pt idx="42" formatCode="_(&quot;$&quot;* #,##0.00_);_(&quot;$&quot;* \(#,##0.00\);_(&quot;$&quot;* &quot;-&quot;??_);_(@_)">
                  <c:v>0.56999999999999995</c:v>
                </c:pt>
                <c:pt idx="43" formatCode="_(&quot;$&quot;* #,##0.00_);_(&quot;$&quot;* \(#,##0.00\);_(&quot;$&quot;* &quot;-&quot;??_);_(@_)">
                  <c:v>0.56999999999999995</c:v>
                </c:pt>
                <c:pt idx="44" formatCode="_(&quot;$&quot;* #,##0.00_);_(&quot;$&quot;* \(#,##0.00\);_(&quot;$&quot;* &quot;-&quot;??_);_(@_)">
                  <c:v>0.56999999999999995</c:v>
                </c:pt>
                <c:pt idx="45" formatCode="_(&quot;$&quot;* #,##0.00_);_(&quot;$&quot;* \(#,##0.00\);_(&quot;$&quot;* &quot;-&quot;??_);_(@_)">
                  <c:v>0.56999999999999995</c:v>
                </c:pt>
                <c:pt idx="46" formatCode="_(&quot;$&quot;* #,##0.00_);_(&quot;$&quot;* \(#,##0.00\);_(&quot;$&quot;* &quot;-&quot;??_);_(@_)">
                  <c:v>0.56999999999999995</c:v>
                </c:pt>
                <c:pt idx="47" formatCode="_(&quot;$&quot;* #,##0.00_);_(&quot;$&quot;* \(#,##0.00\);_(&quot;$&quot;* &quot;-&quot;??_);_(@_)">
                  <c:v>0.56999999999999995</c:v>
                </c:pt>
                <c:pt idx="48" formatCode="_(&quot;$&quot;* #,##0.00_);_(&quot;$&quot;* \(#,##0.00\);_(&quot;$&quot;* &quot;-&quot;??_);_(@_)">
                  <c:v>0.56999999999999995</c:v>
                </c:pt>
                <c:pt idx="49" formatCode="_(&quot;$&quot;* #,##0.00_);_(&quot;$&quot;* \(#,##0.00\);_(&quot;$&quot;* &quot;-&quot;??_);_(@_)">
                  <c:v>0.56999999999999995</c:v>
                </c:pt>
                <c:pt idx="50" formatCode="_(&quot;$&quot;* #,##0.00_);_(&quot;$&quot;* \(#,##0.00\);_(&quot;$&quot;* &quot;-&quot;??_);_(@_)">
                  <c:v>0.56999999999999995</c:v>
                </c:pt>
                <c:pt idx="51" formatCode="_(&quot;$&quot;* #,##0.00_);_(&quot;$&quot;* \(#,##0.00\);_(&quot;$&quot;* &quot;-&quot;??_);_(@_)">
                  <c:v>0.56999999999999995</c:v>
                </c:pt>
                <c:pt idx="52" formatCode="_(&quot;$&quot;* #,##0.00_);_(&quot;$&quot;* \(#,##0.00\);_(&quot;$&quot;* &quot;-&quot;??_);_(@_)">
                  <c:v>0.56999999999999995</c:v>
                </c:pt>
                <c:pt idx="53" formatCode="_(&quot;$&quot;* #,##0.00_);_(&quot;$&quot;* \(#,##0.00\);_(&quot;$&quot;* &quot;-&quot;??_);_(@_)">
                  <c:v>1.05</c:v>
                </c:pt>
                <c:pt idx="54" formatCode="_(&quot;$&quot;* #,##0.00_);_(&quot;$&quot;* \(#,##0.00\);_(&quot;$&quot;* &quot;-&quot;??_);_(@_)">
                  <c:v>1.05</c:v>
                </c:pt>
                <c:pt idx="55" formatCode="_(&quot;$&quot;* #,##0.00_);_(&quot;$&quot;* \(#,##0.00\);_(&quot;$&quot;* &quot;-&quot;??_);_(@_)">
                  <c:v>1.05</c:v>
                </c:pt>
                <c:pt idx="56" formatCode="_(&quot;$&quot;* #,##0.00_);_(&quot;$&quot;* \(#,##0.00\);_(&quot;$&quot;* &quot;-&quot;??_);_(@_)">
                  <c:v>1.05</c:v>
                </c:pt>
                <c:pt idx="57" formatCode="_(&quot;$&quot;* #,##0.00_);_(&quot;$&quot;* \(#,##0.00\);_(&quot;$&quot;* &quot;-&quot;??_);_(@_)">
                  <c:v>1.05</c:v>
                </c:pt>
                <c:pt idx="58" formatCode="_(&quot;$&quot;* #,##0.00_);_(&quot;$&quot;* \(#,##0.00\);_(&quot;$&quot;* &quot;-&quot;??_);_(@_)">
                  <c:v>1.05</c:v>
                </c:pt>
                <c:pt idx="59" formatCode="_(&quot;$&quot;* #,##0.00_);_(&quot;$&quot;* \(#,##0.00\);_(&quot;$&quot;* &quot;-&quot;??_);_(@_)">
                  <c:v>1.05</c:v>
                </c:pt>
                <c:pt idx="60" formatCode="_(&quot;$&quot;* #,##0.00_);_(&quot;$&quot;* \(#,##0.00\);_(&quot;$&quot;* &quot;-&quot;??_);_(@_)">
                  <c:v>1.05</c:v>
                </c:pt>
                <c:pt idx="61" formatCode="_(&quot;$&quot;* #,##0.00_);_(&quot;$&quot;* \(#,##0.00\);_(&quot;$&quot;* &quot;-&quot;??_);_(@_)">
                  <c:v>1.05</c:v>
                </c:pt>
                <c:pt idx="62" formatCode="_(&quot;$&quot;* #,##0.00_);_(&quot;$&quot;* \(#,##0.00\);_(&quot;$&quot;* &quot;-&quot;??_);_(@_)">
                  <c:v>1.05</c:v>
                </c:pt>
                <c:pt idx="63" formatCode="_(&quot;$&quot;* #,##0.00_);_(&quot;$&quot;* \(#,##0.00\);_(&quot;$&quot;* &quot;-&quot;??_);_(@_)">
                  <c:v>1.05</c:v>
                </c:pt>
                <c:pt idx="64" formatCode="_(&quot;$&quot;* #,##0.00_);_(&quot;$&quot;* \(#,##0.00\);_(&quot;$&quot;* &quot;-&quot;??_);_(@_)">
                  <c:v>1.08</c:v>
                </c:pt>
                <c:pt idx="65" formatCode="_(&quot;$&quot;* #,##0.00_);_(&quot;$&quot;* \(#,##0.00\);_(&quot;$&quot;* &quot;-&quot;??_);_(@_)">
                  <c:v>1.08</c:v>
                </c:pt>
                <c:pt idx="66" formatCode="_(&quot;$&quot;* #,##0.00_);_(&quot;$&quot;* \(#,##0.00\);_(&quot;$&quot;* &quot;-&quot;??_);_(@_)">
                  <c:v>1.08</c:v>
                </c:pt>
                <c:pt idx="67" formatCode="_(&quot;$&quot;* #,##0.00_);_(&quot;$&quot;* \(#,##0.00\);_(&quot;$&quot;* &quot;-&quot;??_);_(@_)">
                  <c:v>1.08</c:v>
                </c:pt>
                <c:pt idx="68" formatCode="_(&quot;$&quot;* #,##0.00_);_(&quot;$&quot;* \(#,##0.00\);_(&quot;$&quot;* &quot;-&quot;??_);_(@_)">
                  <c:v>1.08</c:v>
                </c:pt>
                <c:pt idx="69" formatCode="_(&quot;$&quot;* #,##0.00_);_(&quot;$&quot;* \(#,##0.00\);_(&quot;$&quot;* &quot;-&quot;??_);_(@_)">
                  <c:v>1.08</c:v>
                </c:pt>
                <c:pt idx="70" formatCode="_(&quot;$&quot;* #,##0.00_);_(&quot;$&quot;* \(#,##0.00\);_(&quot;$&quot;* &quot;-&quot;??_);_(@_)">
                  <c:v>1.08</c:v>
                </c:pt>
                <c:pt idx="71" formatCode="_(&quot;$&quot;* #,##0.00_);_(&quot;$&quot;* \(#,##0.00\);_(&quot;$&quot;* &quot;-&quot;??_);_(@_)">
                  <c:v>1.08</c:v>
                </c:pt>
                <c:pt idx="72" formatCode="_(&quot;$&quot;* #,##0.00_);_(&quot;$&quot;* \(#,##0.00\);_(&quot;$&quot;* &quot;-&quot;??_);_(@_)">
                  <c:v>1.08</c:v>
                </c:pt>
                <c:pt idx="73" formatCode="_(&quot;$&quot;* #,##0.00_);_(&quot;$&quot;* \(#,##0.00\);_(&quot;$&quot;* &quot;-&quot;??_);_(@_)">
                  <c:v>1.08</c:v>
                </c:pt>
                <c:pt idx="74" formatCode="_(&quot;$&quot;* #,##0.00_);_(&quot;$&quot;* \(#,##0.00\);_(&quot;$&quot;* &quot;-&quot;??_);_(@_)">
                  <c:v>1.08</c:v>
                </c:pt>
                <c:pt idx="75" formatCode="_(&quot;$&quot;* #,##0.00_);_(&quot;$&quot;* \(#,##0.00\);_(&quot;$&quot;* &quot;-&quot;??_);_(@_)">
                  <c:v>1.08</c:v>
                </c:pt>
                <c:pt idx="76" formatCode="_(&quot;$&quot;* #,##0.00_);_(&quot;$&quot;* \(#,##0.00\);_(&quot;$&quot;* &quot;-&quot;??_);_(@_)">
                  <c:v>0.89</c:v>
                </c:pt>
                <c:pt idx="77" formatCode="_(&quot;$&quot;* #,##0.00_);_(&quot;$&quot;* \(#,##0.00\);_(&quot;$&quot;* &quot;-&quot;??_);_(@_)">
                  <c:v>0.89</c:v>
                </c:pt>
                <c:pt idx="78" formatCode="_(&quot;$&quot;* #,##0.00_);_(&quot;$&quot;* \(#,##0.00\);_(&quot;$&quot;* &quot;-&quot;??_);_(@_)">
                  <c:v>0.89</c:v>
                </c:pt>
                <c:pt idx="79" formatCode="_(&quot;$&quot;* #,##0.00_);_(&quot;$&quot;* \(#,##0.00\);_(&quot;$&quot;* &quot;-&quot;??_);_(@_)">
                  <c:v>0.89</c:v>
                </c:pt>
                <c:pt idx="80" formatCode="_(&quot;$&quot;* #,##0.00_);_(&quot;$&quot;* \(#,##0.00\);_(&quot;$&quot;* &quot;-&quot;??_);_(@_)">
                  <c:v>0.89</c:v>
                </c:pt>
                <c:pt idx="81" formatCode="_(&quot;$&quot;* #,##0.00_);_(&quot;$&quot;* \(#,##0.00\);_(&quot;$&quot;* &quot;-&quot;??_);_(@_)">
                  <c:v>0.89</c:v>
                </c:pt>
                <c:pt idx="82" formatCode="_(&quot;$&quot;* #,##0.00_);_(&quot;$&quot;* \(#,##0.00\);_(&quot;$&quot;* &quot;-&quot;??_);_(@_)">
                  <c:v>0.89</c:v>
                </c:pt>
                <c:pt idx="83" formatCode="_(&quot;$&quot;* #,##0.00_);_(&quot;$&quot;* \(#,##0.00\);_(&quot;$&quot;* &quot;-&quot;??_);_(@_)">
                  <c:v>0.89</c:v>
                </c:pt>
                <c:pt idx="84" formatCode="_(&quot;$&quot;* #,##0.00_);_(&quot;$&quot;* \(#,##0.00\);_(&quot;$&quot;* &quot;-&quot;??_);_(@_)">
                  <c:v>0.89</c:v>
                </c:pt>
                <c:pt idx="85" formatCode="_(&quot;$&quot;* #,##0.00_);_(&quot;$&quot;* \(#,##0.00\);_(&quot;$&quot;* &quot;-&quot;??_);_(@_)">
                  <c:v>0.89</c:v>
                </c:pt>
                <c:pt idx="86" formatCode="_(&quot;$&quot;* #,##0.00_);_(&quot;$&quot;* \(#,##0.00\);_(&quot;$&quot;* &quot;-&quot;??_);_(@_)">
                  <c:v>0.89</c:v>
                </c:pt>
                <c:pt idx="87" formatCode="_(&quot;$&quot;* #,##0.00_);_(&quot;$&quot;* \(#,##0.00\);_(&quot;$&quot;* &quot;-&quot;??_);_(@_)">
                  <c:v>0.89</c:v>
                </c:pt>
                <c:pt idx="88" formatCode="_(&quot;$&quot;* #,##0.00_);_(&quot;$&quot;* \(#,##0.00\);_(&quot;$&quot;* &quot;-&quot;??_);_(@_)">
                  <c:v>0.97</c:v>
                </c:pt>
                <c:pt idx="89" formatCode="_(&quot;$&quot;* #,##0.00_);_(&quot;$&quot;* \(#,##0.00\);_(&quot;$&quot;* &quot;-&quot;??_);_(@_)">
                  <c:v>0.97</c:v>
                </c:pt>
                <c:pt idx="90" formatCode="_(&quot;$&quot;* #,##0.00_);_(&quot;$&quot;* \(#,##0.00\);_(&quot;$&quot;* &quot;-&quot;??_);_(@_)">
                  <c:v>0.97</c:v>
                </c:pt>
                <c:pt idx="91" formatCode="_(&quot;$&quot;* #,##0.00_);_(&quot;$&quot;* \(#,##0.00\);_(&quot;$&quot;* &quot;-&quot;??_);_(@_)">
                  <c:v>0.97</c:v>
                </c:pt>
                <c:pt idx="92" formatCode="_(&quot;$&quot;* #,##0.00_);_(&quot;$&quot;* \(#,##0.00\);_(&quot;$&quot;* &quot;-&quot;??_);_(@_)">
                  <c:v>0.97</c:v>
                </c:pt>
                <c:pt idx="93" formatCode="_(&quot;$&quot;* #,##0.00_);_(&quot;$&quot;* \(#,##0.00\);_(&quot;$&quot;* &quot;-&quot;??_);_(@_)">
                  <c:v>0.97</c:v>
                </c:pt>
                <c:pt idx="94" formatCode="_(&quot;$&quot;* #,##0.00_);_(&quot;$&quot;* \(#,##0.00\);_(&quot;$&quot;* &quot;-&quot;??_);_(@_)">
                  <c:v>0.97</c:v>
                </c:pt>
                <c:pt idx="95" formatCode="_(&quot;$&quot;* #,##0.00_);_(&quot;$&quot;* \(#,##0.00\);_(&quot;$&quot;* &quot;-&quot;??_);_(@_)">
                  <c:v>0.97</c:v>
                </c:pt>
                <c:pt idx="96" formatCode="_(&quot;$&quot;* #,##0.00_);_(&quot;$&quot;* \(#,##0.00\);_(&quot;$&quot;* &quot;-&quot;??_);_(@_)">
                  <c:v>0.97</c:v>
                </c:pt>
                <c:pt idx="97" formatCode="_(&quot;$&quot;* #,##0.00_);_(&quot;$&quot;* \(#,##0.00\);_(&quot;$&quot;* &quot;-&quot;??_);_(@_)">
                  <c:v>0.97</c:v>
                </c:pt>
                <c:pt idx="98" formatCode="_(&quot;$&quot;* #,##0.00_);_(&quot;$&quot;* \(#,##0.00\);_(&quot;$&quot;* &quot;-&quot;??_);_(@_)">
                  <c:v>0.97</c:v>
                </c:pt>
                <c:pt idx="99" formatCode="_(&quot;$&quot;* #,##0.00_);_(&quot;$&quot;* \(#,##0.00\);_(&quot;$&quot;* &quot;-&quot;??_);_(@_)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30-4453-8EB4-CB56E2C93A1E}"/>
            </c:ext>
          </c:extLst>
        </c:ser>
        <c:ser>
          <c:idx val="3"/>
          <c:order val="3"/>
          <c:tx>
            <c:strRef>
              <c:f>'Western Slope w. Storage - RA1'!$H$1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RA1'!$H$2:$H$101</c:f>
              <c:numCache>
                <c:formatCode>_("$"* #,##0.00_);_("$"* \(#,##0.00\);_("$"* "-"??_);_(@_)</c:formatCode>
                <c:ptCount val="10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0.31</c:v>
                </c:pt>
                <c:pt idx="36">
                  <c:v>0.31</c:v>
                </c:pt>
                <c:pt idx="37">
                  <c:v>0.31</c:v>
                </c:pt>
                <c:pt idx="38">
                  <c:v>0.31</c:v>
                </c:pt>
                <c:pt idx="39">
                  <c:v>0.31</c:v>
                </c:pt>
                <c:pt idx="40">
                  <c:v>0.31</c:v>
                </c:pt>
                <c:pt idx="41">
                  <c:v>0.31</c:v>
                </c:pt>
                <c:pt idx="42">
                  <c:v>0.31</c:v>
                </c:pt>
                <c:pt idx="43">
                  <c:v>0.31</c:v>
                </c:pt>
                <c:pt idx="44">
                  <c:v>0.31</c:v>
                </c:pt>
                <c:pt idx="45">
                  <c:v>0.31</c:v>
                </c:pt>
                <c:pt idx="46">
                  <c:v>0.31</c:v>
                </c:pt>
                <c:pt idx="47">
                  <c:v>0.31</c:v>
                </c:pt>
                <c:pt idx="48">
                  <c:v>0.31</c:v>
                </c:pt>
                <c:pt idx="49">
                  <c:v>0.31</c:v>
                </c:pt>
                <c:pt idx="50">
                  <c:v>0.31</c:v>
                </c:pt>
                <c:pt idx="51">
                  <c:v>0.31</c:v>
                </c:pt>
                <c:pt idx="52">
                  <c:v>0.31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  <c:pt idx="60">
                  <c:v>0.04</c:v>
                </c:pt>
                <c:pt idx="61">
                  <c:v>0.04</c:v>
                </c:pt>
                <c:pt idx="62">
                  <c:v>0.04</c:v>
                </c:pt>
                <c:pt idx="63">
                  <c:v>0.04</c:v>
                </c:pt>
                <c:pt idx="64">
                  <c:v>0.04</c:v>
                </c:pt>
                <c:pt idx="65">
                  <c:v>0.04</c:v>
                </c:pt>
                <c:pt idx="66">
                  <c:v>0.04</c:v>
                </c:pt>
                <c:pt idx="67">
                  <c:v>0.04</c:v>
                </c:pt>
                <c:pt idx="68">
                  <c:v>0.04</c:v>
                </c:pt>
                <c:pt idx="69">
                  <c:v>0.04</c:v>
                </c:pt>
                <c:pt idx="70">
                  <c:v>0.04</c:v>
                </c:pt>
                <c:pt idx="71">
                  <c:v>0.04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0.04</c:v>
                </c:pt>
                <c:pt idx="85">
                  <c:v>0.04</c:v>
                </c:pt>
                <c:pt idx="86">
                  <c:v>0.04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0.04</c:v>
                </c:pt>
                <c:pt idx="92">
                  <c:v>0.04</c:v>
                </c:pt>
                <c:pt idx="93">
                  <c:v>0.04</c:v>
                </c:pt>
                <c:pt idx="94">
                  <c:v>0.04</c:v>
                </c:pt>
                <c:pt idx="95">
                  <c:v>0.04</c:v>
                </c:pt>
                <c:pt idx="96">
                  <c:v>0.04</c:v>
                </c:pt>
                <c:pt idx="97">
                  <c:v>0.04</c:v>
                </c:pt>
                <c:pt idx="98">
                  <c:v>0.04</c:v>
                </c:pt>
                <c:pt idx="9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30-4453-8EB4-CB56E2C93A1E}"/>
            </c:ext>
          </c:extLst>
        </c:ser>
        <c:ser>
          <c:idx val="4"/>
          <c:order val="4"/>
          <c:tx>
            <c:strRef>
              <c:f>'Western Slope w. Storage - RA1'!$I$1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RA1'!$I$2:$I$101</c:f>
              <c:numCache>
                <c:formatCode>_("$"* #,##0.00_);_("$"* \(#,##0.00\);_("$"* "-"??_);_(@_)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0.79</c:v>
                </c:pt>
                <c:pt idx="92">
                  <c:v>0.79</c:v>
                </c:pt>
                <c:pt idx="93">
                  <c:v>0.79</c:v>
                </c:pt>
                <c:pt idx="94">
                  <c:v>0.79</c:v>
                </c:pt>
                <c:pt idx="95">
                  <c:v>0.79</c:v>
                </c:pt>
                <c:pt idx="96">
                  <c:v>0.79</c:v>
                </c:pt>
                <c:pt idx="97">
                  <c:v>0.79</c:v>
                </c:pt>
                <c:pt idx="98">
                  <c:v>0.79</c:v>
                </c:pt>
                <c:pt idx="99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30-4453-8EB4-CB56E2C93A1E}"/>
            </c:ext>
          </c:extLst>
        </c:ser>
        <c:ser>
          <c:idx val="5"/>
          <c:order val="5"/>
          <c:tx>
            <c:strRef>
              <c:f>'Western Slope w. Storage - RA1'!$V$1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RA1'!$V$2:$V$101</c:f>
              <c:numCache>
                <c:formatCode>_("$"* #,##0.00_);_("$"* \(#,##0.00\);_("$"* "-"??_);_(@_)</c:formatCode>
                <c:ptCount val="100"/>
                <c:pt idx="0">
                  <c:v>19.6252</c:v>
                </c:pt>
                <c:pt idx="1">
                  <c:v>19.6252</c:v>
                </c:pt>
                <c:pt idx="2">
                  <c:v>19.6252</c:v>
                </c:pt>
                <c:pt idx="3">
                  <c:v>19.6252</c:v>
                </c:pt>
                <c:pt idx="4">
                  <c:v>19.6252</c:v>
                </c:pt>
                <c:pt idx="5">
                  <c:v>19.6252</c:v>
                </c:pt>
                <c:pt idx="6">
                  <c:v>19.6252</c:v>
                </c:pt>
                <c:pt idx="7">
                  <c:v>19.6252</c:v>
                </c:pt>
                <c:pt idx="8">
                  <c:v>19.6252</c:v>
                </c:pt>
                <c:pt idx="9">
                  <c:v>19.6252</c:v>
                </c:pt>
                <c:pt idx="10">
                  <c:v>19.6252</c:v>
                </c:pt>
                <c:pt idx="11">
                  <c:v>19.6252</c:v>
                </c:pt>
                <c:pt idx="12">
                  <c:v>19.6252</c:v>
                </c:pt>
                <c:pt idx="13">
                  <c:v>19.6252</c:v>
                </c:pt>
                <c:pt idx="14">
                  <c:v>19.6252</c:v>
                </c:pt>
                <c:pt idx="15">
                  <c:v>19.6252</c:v>
                </c:pt>
                <c:pt idx="16">
                  <c:v>19.6252</c:v>
                </c:pt>
                <c:pt idx="17">
                  <c:v>19.6252</c:v>
                </c:pt>
                <c:pt idx="18">
                  <c:v>19.6252</c:v>
                </c:pt>
                <c:pt idx="19">
                  <c:v>19.6252</c:v>
                </c:pt>
                <c:pt idx="20">
                  <c:v>19.6252</c:v>
                </c:pt>
                <c:pt idx="21">
                  <c:v>19.6252</c:v>
                </c:pt>
                <c:pt idx="22">
                  <c:v>19.6252</c:v>
                </c:pt>
                <c:pt idx="23">
                  <c:v>19.6252</c:v>
                </c:pt>
                <c:pt idx="24">
                  <c:v>19.6252</c:v>
                </c:pt>
                <c:pt idx="25">
                  <c:v>19.6252</c:v>
                </c:pt>
                <c:pt idx="26">
                  <c:v>19.6252</c:v>
                </c:pt>
                <c:pt idx="27">
                  <c:v>19.6252</c:v>
                </c:pt>
                <c:pt idx="28">
                  <c:v>19.6252</c:v>
                </c:pt>
                <c:pt idx="29">
                  <c:v>19.6252</c:v>
                </c:pt>
                <c:pt idx="30">
                  <c:v>19.6252</c:v>
                </c:pt>
                <c:pt idx="31">
                  <c:v>19.6252</c:v>
                </c:pt>
                <c:pt idx="32">
                  <c:v>19.6252</c:v>
                </c:pt>
                <c:pt idx="33">
                  <c:v>19.6252</c:v>
                </c:pt>
                <c:pt idx="34">
                  <c:v>19.6252</c:v>
                </c:pt>
                <c:pt idx="35">
                  <c:v>19.6252</c:v>
                </c:pt>
                <c:pt idx="36">
                  <c:v>19.6252</c:v>
                </c:pt>
                <c:pt idx="37">
                  <c:v>19.6252</c:v>
                </c:pt>
                <c:pt idx="38">
                  <c:v>19.6252</c:v>
                </c:pt>
                <c:pt idx="39">
                  <c:v>19.6252</c:v>
                </c:pt>
                <c:pt idx="40">
                  <c:v>19.6252</c:v>
                </c:pt>
                <c:pt idx="41">
                  <c:v>19.6252</c:v>
                </c:pt>
                <c:pt idx="42">
                  <c:v>19.6252</c:v>
                </c:pt>
                <c:pt idx="43">
                  <c:v>19.6252</c:v>
                </c:pt>
                <c:pt idx="44">
                  <c:v>19.6252</c:v>
                </c:pt>
                <c:pt idx="45">
                  <c:v>19.6252</c:v>
                </c:pt>
                <c:pt idx="46">
                  <c:v>19.6252</c:v>
                </c:pt>
                <c:pt idx="47">
                  <c:v>19.6252</c:v>
                </c:pt>
                <c:pt idx="48">
                  <c:v>19.6252</c:v>
                </c:pt>
                <c:pt idx="49">
                  <c:v>19.6252</c:v>
                </c:pt>
                <c:pt idx="50">
                  <c:v>19.6252</c:v>
                </c:pt>
                <c:pt idx="51">
                  <c:v>19.6252</c:v>
                </c:pt>
                <c:pt idx="52">
                  <c:v>19.6252</c:v>
                </c:pt>
                <c:pt idx="53">
                  <c:v>19.6252</c:v>
                </c:pt>
                <c:pt idx="54">
                  <c:v>19.6252</c:v>
                </c:pt>
                <c:pt idx="55">
                  <c:v>19.6252</c:v>
                </c:pt>
                <c:pt idx="56">
                  <c:v>19.6252</c:v>
                </c:pt>
                <c:pt idx="57">
                  <c:v>19.6252</c:v>
                </c:pt>
                <c:pt idx="58">
                  <c:v>19.6252</c:v>
                </c:pt>
                <c:pt idx="59">
                  <c:v>19.6252</c:v>
                </c:pt>
                <c:pt idx="60">
                  <c:v>19.6252</c:v>
                </c:pt>
                <c:pt idx="61">
                  <c:v>19.6252</c:v>
                </c:pt>
                <c:pt idx="62">
                  <c:v>19.6252</c:v>
                </c:pt>
                <c:pt idx="63">
                  <c:v>19.6252</c:v>
                </c:pt>
                <c:pt idx="64">
                  <c:v>19.6252</c:v>
                </c:pt>
                <c:pt idx="65">
                  <c:v>19.6252</c:v>
                </c:pt>
                <c:pt idx="66">
                  <c:v>19.6252</c:v>
                </c:pt>
                <c:pt idx="67">
                  <c:v>19.6252</c:v>
                </c:pt>
                <c:pt idx="68">
                  <c:v>19.6252</c:v>
                </c:pt>
                <c:pt idx="69">
                  <c:v>19.6252</c:v>
                </c:pt>
                <c:pt idx="70">
                  <c:v>19.513400000000001</c:v>
                </c:pt>
                <c:pt idx="71">
                  <c:v>19.513400000000001</c:v>
                </c:pt>
                <c:pt idx="72">
                  <c:v>19.513400000000001</c:v>
                </c:pt>
                <c:pt idx="73">
                  <c:v>19.513400000000001</c:v>
                </c:pt>
                <c:pt idx="74">
                  <c:v>19.513400000000001</c:v>
                </c:pt>
                <c:pt idx="75">
                  <c:v>19.513400000000001</c:v>
                </c:pt>
                <c:pt idx="76">
                  <c:v>19.513400000000001</c:v>
                </c:pt>
                <c:pt idx="77">
                  <c:v>19.513400000000001</c:v>
                </c:pt>
                <c:pt idx="78">
                  <c:v>19.513400000000001</c:v>
                </c:pt>
                <c:pt idx="79">
                  <c:v>19.513400000000001</c:v>
                </c:pt>
                <c:pt idx="80">
                  <c:v>19.513400000000001</c:v>
                </c:pt>
                <c:pt idx="81">
                  <c:v>19.513400000000001</c:v>
                </c:pt>
                <c:pt idx="82">
                  <c:v>19.513400000000001</c:v>
                </c:pt>
                <c:pt idx="83">
                  <c:v>19.513400000000001</c:v>
                </c:pt>
                <c:pt idx="84">
                  <c:v>19.513400000000001</c:v>
                </c:pt>
                <c:pt idx="85">
                  <c:v>19.513400000000001</c:v>
                </c:pt>
                <c:pt idx="86">
                  <c:v>19.513400000000001</c:v>
                </c:pt>
                <c:pt idx="87">
                  <c:v>19.513400000000001</c:v>
                </c:pt>
                <c:pt idx="88">
                  <c:v>19.513400000000001</c:v>
                </c:pt>
                <c:pt idx="89">
                  <c:v>19.513400000000001</c:v>
                </c:pt>
                <c:pt idx="90">
                  <c:v>19.513400000000001</c:v>
                </c:pt>
                <c:pt idx="91">
                  <c:v>19.513400000000001</c:v>
                </c:pt>
                <c:pt idx="92">
                  <c:v>19.513400000000001</c:v>
                </c:pt>
                <c:pt idx="93">
                  <c:v>19.513400000000001</c:v>
                </c:pt>
                <c:pt idx="94">
                  <c:v>19.513400000000001</c:v>
                </c:pt>
                <c:pt idx="95">
                  <c:v>19.513400000000001</c:v>
                </c:pt>
                <c:pt idx="96">
                  <c:v>22.47438</c:v>
                </c:pt>
                <c:pt idx="97">
                  <c:v>22.47438</c:v>
                </c:pt>
                <c:pt idx="98">
                  <c:v>22.47438</c:v>
                </c:pt>
                <c:pt idx="99">
                  <c:v>22.47438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30-4453-8EB4-CB56E2C93A1E}"/>
            </c:ext>
          </c:extLst>
        </c:ser>
        <c:ser>
          <c:idx val="6"/>
          <c:order val="6"/>
          <c:tx>
            <c:strRef>
              <c:f>'Western Slope w. Storage - RA1'!$W$1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RA1'!$W$2:$W$101</c:f>
              <c:numCache>
                <c:formatCode>_("$"* #,##0.00_);_("$"* \(#,##0.00\);_("$"* "-"??_);_(@_)</c:formatCode>
                <c:ptCount val="100"/>
                <c:pt idx="0">
                  <c:v>1.677</c:v>
                </c:pt>
                <c:pt idx="1">
                  <c:v>1.677</c:v>
                </c:pt>
                <c:pt idx="2">
                  <c:v>1.677</c:v>
                </c:pt>
                <c:pt idx="3">
                  <c:v>1.677</c:v>
                </c:pt>
                <c:pt idx="4">
                  <c:v>1.677</c:v>
                </c:pt>
                <c:pt idx="5">
                  <c:v>1.677</c:v>
                </c:pt>
                <c:pt idx="6">
                  <c:v>1.677</c:v>
                </c:pt>
                <c:pt idx="7">
                  <c:v>1.677</c:v>
                </c:pt>
                <c:pt idx="8">
                  <c:v>1.677</c:v>
                </c:pt>
                <c:pt idx="9">
                  <c:v>1.677</c:v>
                </c:pt>
                <c:pt idx="10">
                  <c:v>1.677</c:v>
                </c:pt>
                <c:pt idx="11">
                  <c:v>1.677</c:v>
                </c:pt>
                <c:pt idx="12">
                  <c:v>1.677</c:v>
                </c:pt>
                <c:pt idx="13">
                  <c:v>1.677</c:v>
                </c:pt>
                <c:pt idx="14">
                  <c:v>1.677</c:v>
                </c:pt>
                <c:pt idx="15">
                  <c:v>1.677</c:v>
                </c:pt>
                <c:pt idx="16">
                  <c:v>1.677</c:v>
                </c:pt>
                <c:pt idx="17">
                  <c:v>1.677</c:v>
                </c:pt>
                <c:pt idx="18">
                  <c:v>1.677</c:v>
                </c:pt>
                <c:pt idx="19">
                  <c:v>1.677</c:v>
                </c:pt>
                <c:pt idx="20">
                  <c:v>1.677</c:v>
                </c:pt>
                <c:pt idx="21">
                  <c:v>1.677</c:v>
                </c:pt>
                <c:pt idx="22">
                  <c:v>1.677</c:v>
                </c:pt>
                <c:pt idx="23">
                  <c:v>1.677</c:v>
                </c:pt>
                <c:pt idx="24">
                  <c:v>1.677</c:v>
                </c:pt>
                <c:pt idx="25">
                  <c:v>1.677</c:v>
                </c:pt>
                <c:pt idx="26">
                  <c:v>1.677</c:v>
                </c:pt>
                <c:pt idx="27">
                  <c:v>1.677</c:v>
                </c:pt>
                <c:pt idx="28">
                  <c:v>0.86859999999999993</c:v>
                </c:pt>
                <c:pt idx="29">
                  <c:v>0.86859999999999993</c:v>
                </c:pt>
                <c:pt idx="30">
                  <c:v>0.86859999999999993</c:v>
                </c:pt>
                <c:pt idx="31">
                  <c:v>0.86859999999999993</c:v>
                </c:pt>
                <c:pt idx="32">
                  <c:v>0.86859999999999993</c:v>
                </c:pt>
                <c:pt idx="33">
                  <c:v>0.86859999999999993</c:v>
                </c:pt>
                <c:pt idx="34">
                  <c:v>0.86859999999999993</c:v>
                </c:pt>
                <c:pt idx="35">
                  <c:v>0.86859999999999993</c:v>
                </c:pt>
                <c:pt idx="36">
                  <c:v>0.86859999999999993</c:v>
                </c:pt>
                <c:pt idx="37">
                  <c:v>0.86859999999999993</c:v>
                </c:pt>
                <c:pt idx="38">
                  <c:v>0.86859999999999993</c:v>
                </c:pt>
                <c:pt idx="39">
                  <c:v>0.86859999999999993</c:v>
                </c:pt>
                <c:pt idx="40">
                  <c:v>0.86859999999999993</c:v>
                </c:pt>
                <c:pt idx="41">
                  <c:v>0.86859999999999993</c:v>
                </c:pt>
                <c:pt idx="42">
                  <c:v>0.86859999999999993</c:v>
                </c:pt>
                <c:pt idx="43">
                  <c:v>0.86859999999999993</c:v>
                </c:pt>
                <c:pt idx="44">
                  <c:v>0.86859999999999993</c:v>
                </c:pt>
                <c:pt idx="45">
                  <c:v>0.86859999999999993</c:v>
                </c:pt>
                <c:pt idx="46">
                  <c:v>0.86859999999999993</c:v>
                </c:pt>
                <c:pt idx="47">
                  <c:v>0.86859999999999993</c:v>
                </c:pt>
                <c:pt idx="48">
                  <c:v>0.86859999999999993</c:v>
                </c:pt>
                <c:pt idx="49">
                  <c:v>0.86859999999999993</c:v>
                </c:pt>
                <c:pt idx="50">
                  <c:v>0.86859999999999993</c:v>
                </c:pt>
                <c:pt idx="51">
                  <c:v>0.86859999999999993</c:v>
                </c:pt>
                <c:pt idx="52">
                  <c:v>0.86859999999999993</c:v>
                </c:pt>
                <c:pt idx="53">
                  <c:v>-1.27796</c:v>
                </c:pt>
                <c:pt idx="54">
                  <c:v>-1.27796</c:v>
                </c:pt>
                <c:pt idx="55">
                  <c:v>-1.27796</c:v>
                </c:pt>
                <c:pt idx="56">
                  <c:v>-1.27796</c:v>
                </c:pt>
                <c:pt idx="57">
                  <c:v>-1.27796</c:v>
                </c:pt>
                <c:pt idx="58">
                  <c:v>-1.27796</c:v>
                </c:pt>
                <c:pt idx="59">
                  <c:v>-1.27796</c:v>
                </c:pt>
                <c:pt idx="60">
                  <c:v>-1.27796</c:v>
                </c:pt>
                <c:pt idx="61">
                  <c:v>-1.27796</c:v>
                </c:pt>
                <c:pt idx="62">
                  <c:v>-1.27796</c:v>
                </c:pt>
                <c:pt idx="63">
                  <c:v>-1.27796</c:v>
                </c:pt>
                <c:pt idx="64">
                  <c:v>-1.27796</c:v>
                </c:pt>
                <c:pt idx="65">
                  <c:v>-1.27796</c:v>
                </c:pt>
                <c:pt idx="66">
                  <c:v>-1.27796</c:v>
                </c:pt>
                <c:pt idx="67">
                  <c:v>-1.27796</c:v>
                </c:pt>
                <c:pt idx="68">
                  <c:v>-1.27796</c:v>
                </c:pt>
                <c:pt idx="69">
                  <c:v>-1.27796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30-4453-8EB4-CB56E2C93A1E}"/>
            </c:ext>
          </c:extLst>
        </c:ser>
        <c:ser>
          <c:idx val="7"/>
          <c:order val="7"/>
          <c:tx>
            <c:strRef>
              <c:f>'Western Slope w. Storage - RA1'!$X$1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RA1'!$X$2:$X$101</c:f>
              <c:numCache>
                <c:formatCode>_("$"* #,##0.00_);_("$"* \(#,##0.00\);_("$"* "-"??_);_(@_)</c:formatCode>
                <c:ptCount val="100"/>
                <c:pt idx="0">
                  <c:v>28.663799999999998</c:v>
                </c:pt>
                <c:pt idx="1">
                  <c:v>28.663799999999998</c:v>
                </c:pt>
                <c:pt idx="2">
                  <c:v>28.663799999999998</c:v>
                </c:pt>
                <c:pt idx="3">
                  <c:v>28.663799999999998</c:v>
                </c:pt>
                <c:pt idx="4">
                  <c:v>28.663799999999998</c:v>
                </c:pt>
                <c:pt idx="5">
                  <c:v>28.663799999999998</c:v>
                </c:pt>
                <c:pt idx="6">
                  <c:v>28.663799999999998</c:v>
                </c:pt>
                <c:pt idx="7">
                  <c:v>28.663799999999998</c:v>
                </c:pt>
                <c:pt idx="8">
                  <c:v>30.684799999999999</c:v>
                </c:pt>
                <c:pt idx="9">
                  <c:v>30.684799999999999</c:v>
                </c:pt>
                <c:pt idx="10">
                  <c:v>30.684799999999999</c:v>
                </c:pt>
                <c:pt idx="11">
                  <c:v>30.684799999999999</c:v>
                </c:pt>
                <c:pt idx="12">
                  <c:v>30.684799999999999</c:v>
                </c:pt>
                <c:pt idx="13">
                  <c:v>30.684799999999999</c:v>
                </c:pt>
                <c:pt idx="14">
                  <c:v>30.684799999999999</c:v>
                </c:pt>
                <c:pt idx="15">
                  <c:v>30.684799999999999</c:v>
                </c:pt>
                <c:pt idx="16">
                  <c:v>30.684799999999999</c:v>
                </c:pt>
                <c:pt idx="17">
                  <c:v>30.684799999999999</c:v>
                </c:pt>
                <c:pt idx="18">
                  <c:v>30.684799999999999</c:v>
                </c:pt>
                <c:pt idx="19">
                  <c:v>30.684799999999999</c:v>
                </c:pt>
                <c:pt idx="20">
                  <c:v>27.330800000000004</c:v>
                </c:pt>
                <c:pt idx="21">
                  <c:v>27.330800000000004</c:v>
                </c:pt>
                <c:pt idx="22">
                  <c:v>27.330800000000004</c:v>
                </c:pt>
                <c:pt idx="23">
                  <c:v>27.330800000000004</c:v>
                </c:pt>
                <c:pt idx="24">
                  <c:v>27.330800000000004</c:v>
                </c:pt>
                <c:pt idx="25">
                  <c:v>27.330800000000004</c:v>
                </c:pt>
                <c:pt idx="26">
                  <c:v>27.330800000000004</c:v>
                </c:pt>
                <c:pt idx="27">
                  <c:v>27.330800000000004</c:v>
                </c:pt>
                <c:pt idx="28">
                  <c:v>27.330800000000004</c:v>
                </c:pt>
                <c:pt idx="29">
                  <c:v>27.330800000000004</c:v>
                </c:pt>
                <c:pt idx="30">
                  <c:v>27.330800000000004</c:v>
                </c:pt>
                <c:pt idx="31">
                  <c:v>27.330800000000004</c:v>
                </c:pt>
                <c:pt idx="32">
                  <c:v>28.018799999999999</c:v>
                </c:pt>
                <c:pt idx="33">
                  <c:v>28.018799999999999</c:v>
                </c:pt>
                <c:pt idx="34">
                  <c:v>28.018799999999999</c:v>
                </c:pt>
                <c:pt idx="35">
                  <c:v>28.018799999999999</c:v>
                </c:pt>
                <c:pt idx="36">
                  <c:v>28.018799999999999</c:v>
                </c:pt>
                <c:pt idx="37">
                  <c:v>28.018799999999999</c:v>
                </c:pt>
                <c:pt idx="38">
                  <c:v>28.018799999999999</c:v>
                </c:pt>
                <c:pt idx="39">
                  <c:v>28.018799999999999</c:v>
                </c:pt>
                <c:pt idx="40">
                  <c:v>28.018799999999999</c:v>
                </c:pt>
                <c:pt idx="41">
                  <c:v>28.018799999999999</c:v>
                </c:pt>
                <c:pt idx="42">
                  <c:v>28.018799999999999</c:v>
                </c:pt>
                <c:pt idx="43">
                  <c:v>28.018799999999999</c:v>
                </c:pt>
                <c:pt idx="44">
                  <c:v>27.5974</c:v>
                </c:pt>
                <c:pt idx="45">
                  <c:v>27.5974</c:v>
                </c:pt>
                <c:pt idx="46">
                  <c:v>27.5974</c:v>
                </c:pt>
                <c:pt idx="47">
                  <c:v>27.5974</c:v>
                </c:pt>
                <c:pt idx="48">
                  <c:v>27.5974</c:v>
                </c:pt>
                <c:pt idx="49">
                  <c:v>27.5974</c:v>
                </c:pt>
                <c:pt idx="50">
                  <c:v>27.5974</c:v>
                </c:pt>
                <c:pt idx="51">
                  <c:v>27.5974</c:v>
                </c:pt>
                <c:pt idx="52">
                  <c:v>27.5974</c:v>
                </c:pt>
                <c:pt idx="53">
                  <c:v>30.147299999999998</c:v>
                </c:pt>
                <c:pt idx="54">
                  <c:v>30.147299999999998</c:v>
                </c:pt>
                <c:pt idx="55">
                  <c:v>30.147299999999998</c:v>
                </c:pt>
                <c:pt idx="56">
                  <c:v>29.905639999999998</c:v>
                </c:pt>
                <c:pt idx="57">
                  <c:v>29.905639999999998</c:v>
                </c:pt>
                <c:pt idx="58">
                  <c:v>29.905639999999998</c:v>
                </c:pt>
                <c:pt idx="59">
                  <c:v>29.905639999999998</c:v>
                </c:pt>
                <c:pt idx="60">
                  <c:v>29.905639999999998</c:v>
                </c:pt>
                <c:pt idx="61">
                  <c:v>29.905639999999998</c:v>
                </c:pt>
                <c:pt idx="62">
                  <c:v>29.905639999999998</c:v>
                </c:pt>
                <c:pt idx="63">
                  <c:v>29.905639999999998</c:v>
                </c:pt>
                <c:pt idx="64">
                  <c:v>29.905639999999998</c:v>
                </c:pt>
                <c:pt idx="65">
                  <c:v>29.905639999999998</c:v>
                </c:pt>
                <c:pt idx="66">
                  <c:v>29.905639999999998</c:v>
                </c:pt>
                <c:pt idx="67">
                  <c:v>29.905639999999998</c:v>
                </c:pt>
                <c:pt idx="68">
                  <c:v>31.81484</c:v>
                </c:pt>
                <c:pt idx="69">
                  <c:v>31.81484</c:v>
                </c:pt>
                <c:pt idx="70">
                  <c:v>31.81484</c:v>
                </c:pt>
                <c:pt idx="71">
                  <c:v>31.81484</c:v>
                </c:pt>
                <c:pt idx="72">
                  <c:v>31.81484</c:v>
                </c:pt>
                <c:pt idx="73">
                  <c:v>31.81484</c:v>
                </c:pt>
                <c:pt idx="74">
                  <c:v>31.81484</c:v>
                </c:pt>
                <c:pt idx="75">
                  <c:v>31.81484</c:v>
                </c:pt>
                <c:pt idx="76">
                  <c:v>31.81484</c:v>
                </c:pt>
                <c:pt idx="77">
                  <c:v>31.81484</c:v>
                </c:pt>
                <c:pt idx="78">
                  <c:v>31.81484</c:v>
                </c:pt>
                <c:pt idx="79">
                  <c:v>31.81484</c:v>
                </c:pt>
                <c:pt idx="80">
                  <c:v>31.7684</c:v>
                </c:pt>
                <c:pt idx="81">
                  <c:v>31.7684</c:v>
                </c:pt>
                <c:pt idx="82">
                  <c:v>31.7684</c:v>
                </c:pt>
                <c:pt idx="83">
                  <c:v>37.868380000000002</c:v>
                </c:pt>
                <c:pt idx="84">
                  <c:v>37.868380000000002</c:v>
                </c:pt>
                <c:pt idx="85">
                  <c:v>37.868380000000002</c:v>
                </c:pt>
                <c:pt idx="86">
                  <c:v>37.868380000000002</c:v>
                </c:pt>
                <c:pt idx="87">
                  <c:v>37.868380000000002</c:v>
                </c:pt>
                <c:pt idx="88">
                  <c:v>37.868380000000002</c:v>
                </c:pt>
                <c:pt idx="89">
                  <c:v>50.920599999999993</c:v>
                </c:pt>
                <c:pt idx="90">
                  <c:v>50.920599999999993</c:v>
                </c:pt>
                <c:pt idx="91">
                  <c:v>44.563480000000006</c:v>
                </c:pt>
                <c:pt idx="92">
                  <c:v>44.563479999999998</c:v>
                </c:pt>
                <c:pt idx="93">
                  <c:v>44.563479999999998</c:v>
                </c:pt>
                <c:pt idx="94">
                  <c:v>36.096780000000003</c:v>
                </c:pt>
                <c:pt idx="95">
                  <c:v>36.096780000000003</c:v>
                </c:pt>
                <c:pt idx="96">
                  <c:v>36.096780000000003</c:v>
                </c:pt>
                <c:pt idx="97">
                  <c:v>35.378680000000003</c:v>
                </c:pt>
                <c:pt idx="98">
                  <c:v>35.378680000000003</c:v>
                </c:pt>
                <c:pt idx="99">
                  <c:v>35.378680000000003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30-4453-8EB4-CB56E2C93A1E}"/>
            </c:ext>
          </c:extLst>
        </c:ser>
        <c:ser>
          <c:idx val="8"/>
          <c:order val="8"/>
          <c:tx>
            <c:strRef>
              <c:f>'Western Slope w. Storage - RA1'!$Y$1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RA1'!$Y$2:$Y$101</c:f>
              <c:numCache>
                <c:formatCode>_("$"* #,##0.00_);_("$"* \(#,##0.00\);_("$"* "-"??_);_(@_)</c:formatCode>
                <c:ptCount val="100"/>
                <c:pt idx="0">
                  <c:v>21.147400000000001</c:v>
                </c:pt>
                <c:pt idx="1">
                  <c:v>21.147400000000001</c:v>
                </c:pt>
                <c:pt idx="2">
                  <c:v>21.147400000000001</c:v>
                </c:pt>
                <c:pt idx="3">
                  <c:v>21.147400000000001</c:v>
                </c:pt>
                <c:pt idx="4">
                  <c:v>21.147400000000001</c:v>
                </c:pt>
                <c:pt idx="5">
                  <c:v>21.147400000000001</c:v>
                </c:pt>
                <c:pt idx="6">
                  <c:v>21.147400000000001</c:v>
                </c:pt>
                <c:pt idx="7">
                  <c:v>21.147400000000001</c:v>
                </c:pt>
                <c:pt idx="8">
                  <c:v>22.067599999999999</c:v>
                </c:pt>
                <c:pt idx="9">
                  <c:v>22.067599999999999</c:v>
                </c:pt>
                <c:pt idx="10">
                  <c:v>22.067599999999999</c:v>
                </c:pt>
                <c:pt idx="11">
                  <c:v>22.067599999999999</c:v>
                </c:pt>
                <c:pt idx="12">
                  <c:v>22.067599999999999</c:v>
                </c:pt>
                <c:pt idx="13">
                  <c:v>22.067599999999999</c:v>
                </c:pt>
                <c:pt idx="14">
                  <c:v>22.067599999999999</c:v>
                </c:pt>
                <c:pt idx="15">
                  <c:v>22.067599999999999</c:v>
                </c:pt>
                <c:pt idx="16">
                  <c:v>22.067599999999999</c:v>
                </c:pt>
                <c:pt idx="17">
                  <c:v>22.067599999999999</c:v>
                </c:pt>
                <c:pt idx="18">
                  <c:v>22.067599999999999</c:v>
                </c:pt>
                <c:pt idx="19">
                  <c:v>22.067599999999999</c:v>
                </c:pt>
                <c:pt idx="20">
                  <c:v>27.709199999999999</c:v>
                </c:pt>
                <c:pt idx="21">
                  <c:v>27.709199999999999</c:v>
                </c:pt>
                <c:pt idx="22">
                  <c:v>27.709199999999999</c:v>
                </c:pt>
                <c:pt idx="23">
                  <c:v>27.709199999999999</c:v>
                </c:pt>
                <c:pt idx="24">
                  <c:v>27.709199999999999</c:v>
                </c:pt>
                <c:pt idx="25">
                  <c:v>27.709199999999999</c:v>
                </c:pt>
                <c:pt idx="26">
                  <c:v>27.709199999999999</c:v>
                </c:pt>
                <c:pt idx="27">
                  <c:v>27.709199999999999</c:v>
                </c:pt>
                <c:pt idx="28">
                  <c:v>27.709199999999999</c:v>
                </c:pt>
                <c:pt idx="29">
                  <c:v>27.709199999999999</c:v>
                </c:pt>
                <c:pt idx="30">
                  <c:v>27.709199999999999</c:v>
                </c:pt>
                <c:pt idx="31">
                  <c:v>27.709199999999999</c:v>
                </c:pt>
                <c:pt idx="32">
                  <c:v>21.224799999999998</c:v>
                </c:pt>
                <c:pt idx="33">
                  <c:v>21.224799999999998</c:v>
                </c:pt>
                <c:pt idx="34">
                  <c:v>21.224799999999998</c:v>
                </c:pt>
                <c:pt idx="35">
                  <c:v>21.224799999999998</c:v>
                </c:pt>
                <c:pt idx="36">
                  <c:v>21.224799999999998</c:v>
                </c:pt>
                <c:pt idx="37">
                  <c:v>21.224799999999998</c:v>
                </c:pt>
                <c:pt idx="38">
                  <c:v>21.224799999999998</c:v>
                </c:pt>
                <c:pt idx="39">
                  <c:v>21.224799999999998</c:v>
                </c:pt>
                <c:pt idx="40">
                  <c:v>21.224799999999998</c:v>
                </c:pt>
                <c:pt idx="41">
                  <c:v>21.224799999999998</c:v>
                </c:pt>
                <c:pt idx="42">
                  <c:v>21.224799999999998</c:v>
                </c:pt>
                <c:pt idx="43">
                  <c:v>21.224799999999998</c:v>
                </c:pt>
                <c:pt idx="44">
                  <c:v>22.0504</c:v>
                </c:pt>
                <c:pt idx="45">
                  <c:v>22.0504</c:v>
                </c:pt>
                <c:pt idx="46">
                  <c:v>22.0504</c:v>
                </c:pt>
                <c:pt idx="47">
                  <c:v>22.0504</c:v>
                </c:pt>
                <c:pt idx="48">
                  <c:v>22.0504</c:v>
                </c:pt>
                <c:pt idx="49">
                  <c:v>22.0504</c:v>
                </c:pt>
                <c:pt idx="50">
                  <c:v>22.0504</c:v>
                </c:pt>
                <c:pt idx="51">
                  <c:v>22.0504</c:v>
                </c:pt>
                <c:pt idx="52">
                  <c:v>22.0504</c:v>
                </c:pt>
                <c:pt idx="53">
                  <c:v>21.555899999999998</c:v>
                </c:pt>
                <c:pt idx="54">
                  <c:v>21.555899999999998</c:v>
                </c:pt>
                <c:pt idx="55">
                  <c:v>21.555899999999998</c:v>
                </c:pt>
                <c:pt idx="56">
                  <c:v>24.610619999999997</c:v>
                </c:pt>
                <c:pt idx="57">
                  <c:v>24.610619999999997</c:v>
                </c:pt>
                <c:pt idx="58">
                  <c:v>24.610619999999997</c:v>
                </c:pt>
                <c:pt idx="59">
                  <c:v>24.610619999999997</c:v>
                </c:pt>
                <c:pt idx="60">
                  <c:v>24.610619999999997</c:v>
                </c:pt>
                <c:pt idx="61">
                  <c:v>24.610619999999997</c:v>
                </c:pt>
                <c:pt idx="62">
                  <c:v>24.610619999999997</c:v>
                </c:pt>
                <c:pt idx="63">
                  <c:v>24.610619999999997</c:v>
                </c:pt>
                <c:pt idx="64">
                  <c:v>24.610619999999997</c:v>
                </c:pt>
                <c:pt idx="65">
                  <c:v>24.610619999999997</c:v>
                </c:pt>
                <c:pt idx="66">
                  <c:v>24.610619999999997</c:v>
                </c:pt>
                <c:pt idx="67">
                  <c:v>24.610619999999997</c:v>
                </c:pt>
                <c:pt idx="68">
                  <c:v>50.742580000000004</c:v>
                </c:pt>
                <c:pt idx="69">
                  <c:v>50.742580000000004</c:v>
                </c:pt>
                <c:pt idx="70">
                  <c:v>50.742580000000004</c:v>
                </c:pt>
                <c:pt idx="71">
                  <c:v>50.742580000000004</c:v>
                </c:pt>
                <c:pt idx="72">
                  <c:v>50.742580000000004</c:v>
                </c:pt>
                <c:pt idx="73">
                  <c:v>50.742580000000004</c:v>
                </c:pt>
                <c:pt idx="74">
                  <c:v>50.742580000000004</c:v>
                </c:pt>
                <c:pt idx="75">
                  <c:v>50.742580000000004</c:v>
                </c:pt>
                <c:pt idx="76">
                  <c:v>50.742580000000004</c:v>
                </c:pt>
                <c:pt idx="77">
                  <c:v>50.742580000000004</c:v>
                </c:pt>
                <c:pt idx="78">
                  <c:v>50.742580000000004</c:v>
                </c:pt>
                <c:pt idx="79">
                  <c:v>50.742580000000004</c:v>
                </c:pt>
                <c:pt idx="80">
                  <c:v>60.437360000000005</c:v>
                </c:pt>
                <c:pt idx="81">
                  <c:v>60.437360000000005</c:v>
                </c:pt>
                <c:pt idx="82">
                  <c:v>60.437360000000005</c:v>
                </c:pt>
                <c:pt idx="83">
                  <c:v>48.884120000000003</c:v>
                </c:pt>
                <c:pt idx="84">
                  <c:v>48.884120000000003</c:v>
                </c:pt>
                <c:pt idx="85">
                  <c:v>48.884120000000003</c:v>
                </c:pt>
                <c:pt idx="86">
                  <c:v>48.884120000000003</c:v>
                </c:pt>
                <c:pt idx="87">
                  <c:v>48.884120000000003</c:v>
                </c:pt>
                <c:pt idx="88">
                  <c:v>48.884120000000003</c:v>
                </c:pt>
                <c:pt idx="89">
                  <c:v>47.429859999999998</c:v>
                </c:pt>
                <c:pt idx="90">
                  <c:v>47.429859999999998</c:v>
                </c:pt>
                <c:pt idx="91">
                  <c:v>50.212820000000001</c:v>
                </c:pt>
                <c:pt idx="92">
                  <c:v>50.212820000000001</c:v>
                </c:pt>
                <c:pt idx="93">
                  <c:v>50.212820000000001</c:v>
                </c:pt>
                <c:pt idx="94">
                  <c:v>57.516799999999996</c:v>
                </c:pt>
                <c:pt idx="95">
                  <c:v>57.516799999999996</c:v>
                </c:pt>
                <c:pt idx="96">
                  <c:v>57.516799999999996</c:v>
                </c:pt>
                <c:pt idx="97">
                  <c:v>30.355420000000002</c:v>
                </c:pt>
                <c:pt idx="98">
                  <c:v>30.355420000000002</c:v>
                </c:pt>
                <c:pt idx="99">
                  <c:v>30.355420000000002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30-4453-8EB4-CB56E2C93A1E}"/>
            </c:ext>
          </c:extLst>
        </c:ser>
        <c:ser>
          <c:idx val="9"/>
          <c:order val="9"/>
          <c:tx>
            <c:strRef>
              <c:f>'Western Slope w. Storage - RA1'!$Z$1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RA1'!$Z$2:$Z$101</c:f>
              <c:numCache>
                <c:formatCode>_("$"* #,##0.00_);_("$"* \(#,##0.00\);_("$"* "-"??_);_(@_)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12.350459999999998</c:v>
                </c:pt>
                <c:pt idx="75">
                  <c:v>12.350459999999998</c:v>
                </c:pt>
                <c:pt idx="76">
                  <c:v>12.350459999999998</c:v>
                </c:pt>
                <c:pt idx="77">
                  <c:v>12.350459999999998</c:v>
                </c:pt>
                <c:pt idx="78">
                  <c:v>12.350459999999998</c:v>
                </c:pt>
                <c:pt idx="79">
                  <c:v>12.350459999999998</c:v>
                </c:pt>
                <c:pt idx="80">
                  <c:v>12.350459999999998</c:v>
                </c:pt>
                <c:pt idx="81">
                  <c:v>12.350459999999998</c:v>
                </c:pt>
                <c:pt idx="82">
                  <c:v>12.350459999999998</c:v>
                </c:pt>
                <c:pt idx="83">
                  <c:v>12.350459999999998</c:v>
                </c:pt>
                <c:pt idx="84">
                  <c:v>12.350459999999998</c:v>
                </c:pt>
                <c:pt idx="85">
                  <c:v>12.350459999999998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30-4453-8EB4-CB56E2C93A1E}"/>
            </c:ext>
          </c:extLst>
        </c:ser>
        <c:ser>
          <c:idx val="10"/>
          <c:order val="10"/>
          <c:tx>
            <c:strRef>
              <c:f>'Western Slope w. Storage - RA1'!$AA$1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RA1'!$AA$2:$AA$101</c:f>
              <c:numCache>
                <c:formatCode>_("$"* #,##0.00_);_("$"* \(#,##0.00\);_("$"* "-"??_);_(@_)</c:formatCode>
                <c:ptCount val="100"/>
                <c:pt idx="0">
                  <c:v>0.15479999999999999</c:v>
                </c:pt>
                <c:pt idx="1">
                  <c:v>0.15479999999999999</c:v>
                </c:pt>
                <c:pt idx="2">
                  <c:v>0.15479999999999999</c:v>
                </c:pt>
                <c:pt idx="3">
                  <c:v>0.15479999999999999</c:v>
                </c:pt>
                <c:pt idx="4">
                  <c:v>0.38699999999999996</c:v>
                </c:pt>
                <c:pt idx="5">
                  <c:v>0.38699999999999996</c:v>
                </c:pt>
                <c:pt idx="6">
                  <c:v>0.38699999999999996</c:v>
                </c:pt>
                <c:pt idx="7">
                  <c:v>0.38699999999999996</c:v>
                </c:pt>
                <c:pt idx="8">
                  <c:v>0.38699999999999996</c:v>
                </c:pt>
                <c:pt idx="9">
                  <c:v>0.38699999999999996</c:v>
                </c:pt>
                <c:pt idx="10">
                  <c:v>0.38699999999999996</c:v>
                </c:pt>
                <c:pt idx="11">
                  <c:v>0.38699999999999996</c:v>
                </c:pt>
                <c:pt idx="12">
                  <c:v>0.38699999999999996</c:v>
                </c:pt>
                <c:pt idx="13">
                  <c:v>0.38699999999999996</c:v>
                </c:pt>
                <c:pt idx="14">
                  <c:v>0.38699999999999996</c:v>
                </c:pt>
                <c:pt idx="15">
                  <c:v>0.38699999999999996</c:v>
                </c:pt>
                <c:pt idx="16">
                  <c:v>0.49020000000000002</c:v>
                </c:pt>
                <c:pt idx="17">
                  <c:v>0.49020000000000002</c:v>
                </c:pt>
                <c:pt idx="18">
                  <c:v>0.49020000000000002</c:v>
                </c:pt>
                <c:pt idx="19">
                  <c:v>0.49020000000000002</c:v>
                </c:pt>
                <c:pt idx="20">
                  <c:v>0.49020000000000002</c:v>
                </c:pt>
                <c:pt idx="21">
                  <c:v>0.49020000000000002</c:v>
                </c:pt>
                <c:pt idx="22">
                  <c:v>0.49020000000000002</c:v>
                </c:pt>
                <c:pt idx="23">
                  <c:v>0.49020000000000002</c:v>
                </c:pt>
                <c:pt idx="24">
                  <c:v>0.49020000000000002</c:v>
                </c:pt>
                <c:pt idx="25">
                  <c:v>0.49020000000000002</c:v>
                </c:pt>
                <c:pt idx="26">
                  <c:v>0.49020000000000002</c:v>
                </c:pt>
                <c:pt idx="27">
                  <c:v>0.49020000000000002</c:v>
                </c:pt>
                <c:pt idx="28">
                  <c:v>1.0062</c:v>
                </c:pt>
                <c:pt idx="29">
                  <c:v>1.0062</c:v>
                </c:pt>
                <c:pt idx="30">
                  <c:v>1.0062</c:v>
                </c:pt>
                <c:pt idx="31">
                  <c:v>1.0062</c:v>
                </c:pt>
                <c:pt idx="32">
                  <c:v>1.0062</c:v>
                </c:pt>
                <c:pt idx="33">
                  <c:v>1.0062</c:v>
                </c:pt>
                <c:pt idx="34">
                  <c:v>1.0062</c:v>
                </c:pt>
                <c:pt idx="35">
                  <c:v>1.0062</c:v>
                </c:pt>
                <c:pt idx="36">
                  <c:v>1.0062</c:v>
                </c:pt>
                <c:pt idx="37">
                  <c:v>1.0062</c:v>
                </c:pt>
                <c:pt idx="38">
                  <c:v>1.0062</c:v>
                </c:pt>
                <c:pt idx="39">
                  <c:v>1.0062</c:v>
                </c:pt>
                <c:pt idx="40">
                  <c:v>1.0234000000000001</c:v>
                </c:pt>
                <c:pt idx="41">
                  <c:v>1.0234000000000001</c:v>
                </c:pt>
                <c:pt idx="42">
                  <c:v>1.0234000000000001</c:v>
                </c:pt>
                <c:pt idx="43">
                  <c:v>1.0234000000000001</c:v>
                </c:pt>
                <c:pt idx="44">
                  <c:v>1.0234000000000001</c:v>
                </c:pt>
                <c:pt idx="45">
                  <c:v>1.0234000000000001</c:v>
                </c:pt>
                <c:pt idx="46">
                  <c:v>1.0234000000000001</c:v>
                </c:pt>
                <c:pt idx="47">
                  <c:v>1.0234000000000001</c:v>
                </c:pt>
                <c:pt idx="48">
                  <c:v>1.0234000000000001</c:v>
                </c:pt>
                <c:pt idx="49">
                  <c:v>1.0234000000000001</c:v>
                </c:pt>
                <c:pt idx="50">
                  <c:v>1.0234000000000001</c:v>
                </c:pt>
                <c:pt idx="51">
                  <c:v>1.0234000000000001</c:v>
                </c:pt>
                <c:pt idx="52">
                  <c:v>1.0234000000000001</c:v>
                </c:pt>
                <c:pt idx="53">
                  <c:v>1.61164</c:v>
                </c:pt>
                <c:pt idx="54">
                  <c:v>1.61164</c:v>
                </c:pt>
                <c:pt idx="55">
                  <c:v>1.61164</c:v>
                </c:pt>
                <c:pt idx="56">
                  <c:v>1.61164</c:v>
                </c:pt>
                <c:pt idx="57">
                  <c:v>1.61164</c:v>
                </c:pt>
                <c:pt idx="58">
                  <c:v>1.61164</c:v>
                </c:pt>
                <c:pt idx="59">
                  <c:v>1.61164</c:v>
                </c:pt>
                <c:pt idx="60">
                  <c:v>1.61164</c:v>
                </c:pt>
                <c:pt idx="61">
                  <c:v>1.61164</c:v>
                </c:pt>
                <c:pt idx="62">
                  <c:v>1.61164</c:v>
                </c:pt>
                <c:pt idx="63">
                  <c:v>1.61164</c:v>
                </c:pt>
                <c:pt idx="64">
                  <c:v>1.6589400000000001</c:v>
                </c:pt>
                <c:pt idx="65">
                  <c:v>1.6589400000000001</c:v>
                </c:pt>
                <c:pt idx="66">
                  <c:v>1.6589400000000001</c:v>
                </c:pt>
                <c:pt idx="67">
                  <c:v>1.6589400000000001</c:v>
                </c:pt>
                <c:pt idx="68">
                  <c:v>1.6589400000000001</c:v>
                </c:pt>
                <c:pt idx="69">
                  <c:v>1.6589400000000001</c:v>
                </c:pt>
                <c:pt idx="70">
                  <c:v>1.6589400000000001</c:v>
                </c:pt>
                <c:pt idx="71">
                  <c:v>1.6589400000000001</c:v>
                </c:pt>
                <c:pt idx="72">
                  <c:v>1.6589400000000001</c:v>
                </c:pt>
                <c:pt idx="73">
                  <c:v>1.6589400000000001</c:v>
                </c:pt>
                <c:pt idx="74">
                  <c:v>1.6589400000000001</c:v>
                </c:pt>
                <c:pt idx="75">
                  <c:v>1.6589400000000001</c:v>
                </c:pt>
                <c:pt idx="76">
                  <c:v>1.19024</c:v>
                </c:pt>
                <c:pt idx="77">
                  <c:v>1.19024</c:v>
                </c:pt>
                <c:pt idx="78">
                  <c:v>1.19024</c:v>
                </c:pt>
                <c:pt idx="79">
                  <c:v>1.19024</c:v>
                </c:pt>
                <c:pt idx="80">
                  <c:v>1.19024</c:v>
                </c:pt>
                <c:pt idx="81">
                  <c:v>1.19024</c:v>
                </c:pt>
                <c:pt idx="82">
                  <c:v>1.19024</c:v>
                </c:pt>
                <c:pt idx="83">
                  <c:v>1.19024</c:v>
                </c:pt>
                <c:pt idx="84">
                  <c:v>1.19024</c:v>
                </c:pt>
                <c:pt idx="85">
                  <c:v>1.19024</c:v>
                </c:pt>
                <c:pt idx="86">
                  <c:v>1.19024</c:v>
                </c:pt>
                <c:pt idx="87">
                  <c:v>1.19024</c:v>
                </c:pt>
                <c:pt idx="88">
                  <c:v>1.29172</c:v>
                </c:pt>
                <c:pt idx="89">
                  <c:v>1.29172</c:v>
                </c:pt>
                <c:pt idx="90">
                  <c:v>1.29172</c:v>
                </c:pt>
                <c:pt idx="91">
                  <c:v>1.29172</c:v>
                </c:pt>
                <c:pt idx="92">
                  <c:v>1.29172</c:v>
                </c:pt>
                <c:pt idx="93">
                  <c:v>1.29172</c:v>
                </c:pt>
                <c:pt idx="94">
                  <c:v>1.29172</c:v>
                </c:pt>
                <c:pt idx="95">
                  <c:v>1.29172</c:v>
                </c:pt>
                <c:pt idx="96">
                  <c:v>1.29172</c:v>
                </c:pt>
                <c:pt idx="97">
                  <c:v>1.29172</c:v>
                </c:pt>
                <c:pt idx="98">
                  <c:v>1.29172</c:v>
                </c:pt>
                <c:pt idx="99">
                  <c:v>1.29172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30-4453-8EB4-CB56E2C93A1E}"/>
            </c:ext>
          </c:extLst>
        </c:ser>
        <c:ser>
          <c:idx val="11"/>
          <c:order val="11"/>
          <c:tx>
            <c:strRef>
              <c:f>'Western Slope w. Storage - RA1'!$AB$1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'Western Slope w. Storage - RA1'!$D$2:$D$101</c:f>
              <c:numCache>
                <c:formatCode>m/d/yyyy</c:formatCode>
                <c:ptCount val="100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  <c:pt idx="42">
                  <c:v>43709</c:v>
                </c:pt>
                <c:pt idx="43">
                  <c:v>43739</c:v>
                </c:pt>
                <c:pt idx="44">
                  <c:v>43770</c:v>
                </c:pt>
                <c:pt idx="45">
                  <c:v>43800</c:v>
                </c:pt>
                <c:pt idx="46">
                  <c:v>43831</c:v>
                </c:pt>
                <c:pt idx="47">
                  <c:v>43862</c:v>
                </c:pt>
                <c:pt idx="48">
                  <c:v>43891</c:v>
                </c:pt>
                <c:pt idx="49">
                  <c:v>43922</c:v>
                </c:pt>
                <c:pt idx="50">
                  <c:v>43952</c:v>
                </c:pt>
                <c:pt idx="51">
                  <c:v>43983</c:v>
                </c:pt>
                <c:pt idx="52">
                  <c:v>44013</c:v>
                </c:pt>
                <c:pt idx="53">
                  <c:v>44044</c:v>
                </c:pt>
                <c:pt idx="54">
                  <c:v>44075</c:v>
                </c:pt>
                <c:pt idx="55">
                  <c:v>44105</c:v>
                </c:pt>
                <c:pt idx="56">
                  <c:v>44136</c:v>
                </c:pt>
                <c:pt idx="57">
                  <c:v>44166</c:v>
                </c:pt>
                <c:pt idx="58">
                  <c:v>44197</c:v>
                </c:pt>
                <c:pt idx="59">
                  <c:v>44228</c:v>
                </c:pt>
                <c:pt idx="60">
                  <c:v>44256</c:v>
                </c:pt>
                <c:pt idx="61">
                  <c:v>44287</c:v>
                </c:pt>
                <c:pt idx="62">
                  <c:v>44317</c:v>
                </c:pt>
                <c:pt idx="63">
                  <c:v>44348</c:v>
                </c:pt>
                <c:pt idx="64">
                  <c:v>44378</c:v>
                </c:pt>
                <c:pt idx="65">
                  <c:v>44409</c:v>
                </c:pt>
                <c:pt idx="66">
                  <c:v>44440</c:v>
                </c:pt>
                <c:pt idx="67">
                  <c:v>44470</c:v>
                </c:pt>
                <c:pt idx="68">
                  <c:v>44501</c:v>
                </c:pt>
                <c:pt idx="69">
                  <c:v>44531</c:v>
                </c:pt>
                <c:pt idx="70">
                  <c:v>44562</c:v>
                </c:pt>
                <c:pt idx="71">
                  <c:v>44593</c:v>
                </c:pt>
                <c:pt idx="72">
                  <c:v>44621</c:v>
                </c:pt>
                <c:pt idx="73">
                  <c:v>44652</c:v>
                </c:pt>
                <c:pt idx="74">
                  <c:v>44682</c:v>
                </c:pt>
                <c:pt idx="75">
                  <c:v>44713</c:v>
                </c:pt>
                <c:pt idx="76">
                  <c:v>44743</c:v>
                </c:pt>
                <c:pt idx="77">
                  <c:v>44774</c:v>
                </c:pt>
                <c:pt idx="78">
                  <c:v>44805</c:v>
                </c:pt>
                <c:pt idx="79">
                  <c:v>44835</c:v>
                </c:pt>
                <c:pt idx="80">
                  <c:v>44866</c:v>
                </c:pt>
                <c:pt idx="81">
                  <c:v>44896</c:v>
                </c:pt>
                <c:pt idx="82">
                  <c:v>44927</c:v>
                </c:pt>
                <c:pt idx="83">
                  <c:v>44958</c:v>
                </c:pt>
                <c:pt idx="84">
                  <c:v>44986</c:v>
                </c:pt>
                <c:pt idx="85">
                  <c:v>45017</c:v>
                </c:pt>
                <c:pt idx="86">
                  <c:v>45047</c:v>
                </c:pt>
                <c:pt idx="87">
                  <c:v>45078</c:v>
                </c:pt>
                <c:pt idx="88">
                  <c:v>45108</c:v>
                </c:pt>
                <c:pt idx="89">
                  <c:v>45139</c:v>
                </c:pt>
                <c:pt idx="90">
                  <c:v>45170</c:v>
                </c:pt>
                <c:pt idx="91">
                  <c:v>45200</c:v>
                </c:pt>
                <c:pt idx="92">
                  <c:v>45231</c:v>
                </c:pt>
                <c:pt idx="93">
                  <c:v>45261</c:v>
                </c:pt>
                <c:pt idx="94">
                  <c:v>45292</c:v>
                </c:pt>
                <c:pt idx="95">
                  <c:v>45323</c:v>
                </c:pt>
                <c:pt idx="96">
                  <c:v>45352</c:v>
                </c:pt>
                <c:pt idx="97">
                  <c:v>45383</c:v>
                </c:pt>
                <c:pt idx="98">
                  <c:v>45413</c:v>
                </c:pt>
                <c:pt idx="99">
                  <c:v>45444</c:v>
                </c:pt>
              </c:numCache>
            </c:numRef>
          </c:cat>
          <c:val>
            <c:numRef>
              <c:f>'Western Slope w. Storage - RA1'!$AB$2:$AB$101</c:f>
              <c:numCache>
                <c:formatCode>_("$"* #,##0.00_);_("$"* \(#,##0.00\);_("$"* "-"??_);_(@_)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30-4453-8EB4-CB56E2C9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83711"/>
        <c:axId val="1485287071"/>
      </c:areaChart>
      <c:dateAx>
        <c:axId val="1485283711"/>
        <c:scaling>
          <c:orientation val="minMax"/>
          <c:max val="45444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87071"/>
        <c:crosses val="autoZero"/>
        <c:auto val="1"/>
        <c:lblOffset val="100"/>
        <c:baseTimeUnit val="months"/>
      </c:dateAx>
      <c:valAx>
        <c:axId val="1485287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83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Base Rate Area 2 - Eastern GCA Area (Previously Central) Average Residential Bill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'Eastern - RA2 (Central)'!$E$1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'Eastern - RA2 (Central)'!$D$2:$D$61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 (Central)'!$E$2:$E$61</c:f>
              <c:numCache>
                <c:formatCode>_("$"* #,##0.00_);_("$"* \(#,##0.00\);_("$"* "-"??_);_(@_)</c:formatCode>
                <c:ptCount val="6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1-4E49-8055-833B716A0DFE}"/>
            </c:ext>
          </c:extLst>
        </c:ser>
        <c:ser>
          <c:idx val="1"/>
          <c:order val="1"/>
          <c:tx>
            <c:strRef>
              <c:f>'Eastern - RA2 (Central)'!$F$1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'Eastern - RA2 (Central)'!$D$2:$D$61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 (Central)'!$F$2:$F$61</c:f>
              <c:numCache>
                <c:formatCode>_("$"* #,##0.00_);_("$"* \(#,##0.00\);_("$"* "-"??_);_(@_)</c:formatCode>
                <c:ptCount val="60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1-4E49-8055-833B716A0DFE}"/>
            </c:ext>
          </c:extLst>
        </c:ser>
        <c:ser>
          <c:idx val="2"/>
          <c:order val="2"/>
          <c:tx>
            <c:strRef>
              <c:f>'Eastern - RA2 (Central)'!$G$1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'Eastern - RA2 (Central)'!$D$2:$D$61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 (Central)'!$G$2:$G$61</c:f>
              <c:numCache>
                <c:formatCode>_("$"* #,##0.00_);_("$"* \(#,##0.00\);_("$"* "-"??_);_(@_)</c:formatCode>
                <c:ptCount val="60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1.05</c:v>
                </c:pt>
                <c:pt idx="8">
                  <c:v>1.05</c:v>
                </c:pt>
                <c:pt idx="9">
                  <c:v>1.05</c:v>
                </c:pt>
                <c:pt idx="10">
                  <c:v>1.05</c:v>
                </c:pt>
                <c:pt idx="11">
                  <c:v>1.08</c:v>
                </c:pt>
                <c:pt idx="12">
                  <c:v>1.08</c:v>
                </c:pt>
                <c:pt idx="13">
                  <c:v>1.08</c:v>
                </c:pt>
                <c:pt idx="14">
                  <c:v>1.08</c:v>
                </c:pt>
                <c:pt idx="15">
                  <c:v>1.08</c:v>
                </c:pt>
                <c:pt idx="16">
                  <c:v>1.08</c:v>
                </c:pt>
                <c:pt idx="17">
                  <c:v>1.08</c:v>
                </c:pt>
                <c:pt idx="18">
                  <c:v>1.08</c:v>
                </c:pt>
                <c:pt idx="19">
                  <c:v>1.08</c:v>
                </c:pt>
                <c:pt idx="20">
                  <c:v>1.08</c:v>
                </c:pt>
                <c:pt idx="21">
                  <c:v>1.08</c:v>
                </c:pt>
                <c:pt idx="22">
                  <c:v>1.08</c:v>
                </c:pt>
                <c:pt idx="23">
                  <c:v>0.89</c:v>
                </c:pt>
                <c:pt idx="24">
                  <c:v>0.89</c:v>
                </c:pt>
                <c:pt idx="25">
                  <c:v>0.89</c:v>
                </c:pt>
                <c:pt idx="26">
                  <c:v>0.89</c:v>
                </c:pt>
                <c:pt idx="27">
                  <c:v>0.89</c:v>
                </c:pt>
                <c:pt idx="28">
                  <c:v>0.89</c:v>
                </c:pt>
                <c:pt idx="29">
                  <c:v>0.89</c:v>
                </c:pt>
                <c:pt idx="30">
                  <c:v>0.89</c:v>
                </c:pt>
                <c:pt idx="31">
                  <c:v>0.89</c:v>
                </c:pt>
                <c:pt idx="32">
                  <c:v>0.89</c:v>
                </c:pt>
                <c:pt idx="33">
                  <c:v>0.89</c:v>
                </c:pt>
                <c:pt idx="34">
                  <c:v>0.89</c:v>
                </c:pt>
                <c:pt idx="35">
                  <c:v>0.97</c:v>
                </c:pt>
                <c:pt idx="36">
                  <c:v>0.97</c:v>
                </c:pt>
                <c:pt idx="37">
                  <c:v>0.97</c:v>
                </c:pt>
                <c:pt idx="38">
                  <c:v>0.97</c:v>
                </c:pt>
                <c:pt idx="39">
                  <c:v>0.97</c:v>
                </c:pt>
                <c:pt idx="40">
                  <c:v>0.97</c:v>
                </c:pt>
                <c:pt idx="41">
                  <c:v>0.97</c:v>
                </c:pt>
                <c:pt idx="42">
                  <c:v>0.97</c:v>
                </c:pt>
                <c:pt idx="43">
                  <c:v>0.97</c:v>
                </c:pt>
                <c:pt idx="44">
                  <c:v>0.97</c:v>
                </c:pt>
                <c:pt idx="45">
                  <c:v>0.97</c:v>
                </c:pt>
                <c:pt idx="46">
                  <c:v>0.97</c:v>
                </c:pt>
                <c:pt idx="47">
                  <c:v>0.78</c:v>
                </c:pt>
                <c:pt idx="48">
                  <c:v>0.78</c:v>
                </c:pt>
                <c:pt idx="49">
                  <c:v>0.78</c:v>
                </c:pt>
                <c:pt idx="50">
                  <c:v>0.78</c:v>
                </c:pt>
                <c:pt idx="51">
                  <c:v>0.78</c:v>
                </c:pt>
                <c:pt idx="52">
                  <c:v>0.78</c:v>
                </c:pt>
                <c:pt idx="53">
                  <c:v>0.78</c:v>
                </c:pt>
                <c:pt idx="54">
                  <c:v>0.78</c:v>
                </c:pt>
                <c:pt idx="55">
                  <c:v>0.78</c:v>
                </c:pt>
                <c:pt idx="56">
                  <c:v>0.78</c:v>
                </c:pt>
                <c:pt idx="57">
                  <c:v>0.78</c:v>
                </c:pt>
                <c:pt idx="58">
                  <c:v>0.78</c:v>
                </c:pt>
                <c:pt idx="59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1-4E49-8055-833B716A0DFE}"/>
            </c:ext>
          </c:extLst>
        </c:ser>
        <c:ser>
          <c:idx val="3"/>
          <c:order val="3"/>
          <c:tx>
            <c:strRef>
              <c:f>'Eastern - RA2 (Central)'!$H$1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'Eastern - RA2 (Central)'!$D$2:$D$61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 (Central)'!$H$2:$H$61</c:f>
              <c:numCache>
                <c:formatCode>_("$"* #,##0.00_);_("$"* \(#,##0.00\);_("$"* "-"??_);_(@_)</c:formatCode>
                <c:ptCount val="60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1-4E49-8055-833B716A0DFE}"/>
            </c:ext>
          </c:extLst>
        </c:ser>
        <c:ser>
          <c:idx val="4"/>
          <c:order val="4"/>
          <c:tx>
            <c:strRef>
              <c:f>'Eastern - RA2 (Central)'!$I$1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'Eastern - RA2 (Central)'!$D$2:$D$61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 (Central)'!$I$2:$I$61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0.79</c:v>
                </c:pt>
                <c:pt idx="39">
                  <c:v>0.79</c:v>
                </c:pt>
                <c:pt idx="40">
                  <c:v>0.79</c:v>
                </c:pt>
                <c:pt idx="41">
                  <c:v>0.79</c:v>
                </c:pt>
                <c:pt idx="42">
                  <c:v>0.79</c:v>
                </c:pt>
                <c:pt idx="43">
                  <c:v>0.79</c:v>
                </c:pt>
                <c:pt idx="44">
                  <c:v>0.79</c:v>
                </c:pt>
                <c:pt idx="45">
                  <c:v>0.79</c:v>
                </c:pt>
                <c:pt idx="46">
                  <c:v>0.79</c:v>
                </c:pt>
                <c:pt idx="47">
                  <c:v>0.79</c:v>
                </c:pt>
                <c:pt idx="48">
                  <c:v>0.79</c:v>
                </c:pt>
                <c:pt idx="49">
                  <c:v>0.79</c:v>
                </c:pt>
                <c:pt idx="50">
                  <c:v>0.81</c:v>
                </c:pt>
                <c:pt idx="51">
                  <c:v>0.81</c:v>
                </c:pt>
                <c:pt idx="52">
                  <c:v>0.81</c:v>
                </c:pt>
                <c:pt idx="53">
                  <c:v>0.81</c:v>
                </c:pt>
                <c:pt idx="54">
                  <c:v>0.81</c:v>
                </c:pt>
                <c:pt idx="55">
                  <c:v>0.81</c:v>
                </c:pt>
                <c:pt idx="56">
                  <c:v>0.81</c:v>
                </c:pt>
                <c:pt idx="57">
                  <c:v>0.81</c:v>
                </c:pt>
                <c:pt idx="58">
                  <c:v>0.81</c:v>
                </c:pt>
                <c:pt idx="59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71-4E49-8055-833B716A0DFE}"/>
            </c:ext>
          </c:extLst>
        </c:ser>
        <c:ser>
          <c:idx val="5"/>
          <c:order val="5"/>
          <c:tx>
            <c:strRef>
              <c:f>'Eastern - RA2 (Central)'!$V$1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'Eastern - RA2 (Central)'!$D$2:$D$61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 (Central)'!$V$2:$V$61</c:f>
              <c:numCache>
                <c:formatCode>_("$"* #,##0.00_);_("$"* \(#,##0.00\);_("$"* "-"??_);_(@_)</c:formatCode>
                <c:ptCount val="60"/>
                <c:pt idx="0">
                  <c:v>12.626999999999999</c:v>
                </c:pt>
                <c:pt idx="1">
                  <c:v>12.626999999999999</c:v>
                </c:pt>
                <c:pt idx="2">
                  <c:v>12.626999999999999</c:v>
                </c:pt>
                <c:pt idx="3">
                  <c:v>12.626999999999999</c:v>
                </c:pt>
                <c:pt idx="4">
                  <c:v>12.626999999999999</c:v>
                </c:pt>
                <c:pt idx="5">
                  <c:v>12.626999999999999</c:v>
                </c:pt>
                <c:pt idx="6">
                  <c:v>12.626999999999999</c:v>
                </c:pt>
                <c:pt idx="7">
                  <c:v>12.626999999999999</c:v>
                </c:pt>
                <c:pt idx="8">
                  <c:v>12.626999999999999</c:v>
                </c:pt>
                <c:pt idx="9">
                  <c:v>12.626999999999999</c:v>
                </c:pt>
                <c:pt idx="10">
                  <c:v>12.626999999999999</c:v>
                </c:pt>
                <c:pt idx="11">
                  <c:v>12.626999999999999</c:v>
                </c:pt>
                <c:pt idx="12">
                  <c:v>12.626999999999999</c:v>
                </c:pt>
                <c:pt idx="13">
                  <c:v>12.626999999999999</c:v>
                </c:pt>
                <c:pt idx="14">
                  <c:v>12.626999999999999</c:v>
                </c:pt>
                <c:pt idx="15">
                  <c:v>12.626999999999999</c:v>
                </c:pt>
                <c:pt idx="16">
                  <c:v>12.626999999999999</c:v>
                </c:pt>
                <c:pt idx="17">
                  <c:v>20.331299999999999</c:v>
                </c:pt>
                <c:pt idx="18">
                  <c:v>20.331299999999999</c:v>
                </c:pt>
                <c:pt idx="19">
                  <c:v>20.331299999999999</c:v>
                </c:pt>
                <c:pt idx="20">
                  <c:v>20.331299999999999</c:v>
                </c:pt>
                <c:pt idx="21">
                  <c:v>20.331299999999999</c:v>
                </c:pt>
                <c:pt idx="22">
                  <c:v>20.331299999999999</c:v>
                </c:pt>
                <c:pt idx="23">
                  <c:v>20.331299999999999</c:v>
                </c:pt>
                <c:pt idx="24">
                  <c:v>20.331299999999999</c:v>
                </c:pt>
                <c:pt idx="25">
                  <c:v>20.331299999999999</c:v>
                </c:pt>
                <c:pt idx="26">
                  <c:v>20.331299999999999</c:v>
                </c:pt>
                <c:pt idx="27">
                  <c:v>20.331299999999999</c:v>
                </c:pt>
                <c:pt idx="28">
                  <c:v>20.331299999999999</c:v>
                </c:pt>
                <c:pt idx="29">
                  <c:v>20.331299999999999</c:v>
                </c:pt>
                <c:pt idx="30">
                  <c:v>20.331299999999999</c:v>
                </c:pt>
                <c:pt idx="31">
                  <c:v>20.331299999999999</c:v>
                </c:pt>
                <c:pt idx="32">
                  <c:v>20.331299999999999</c:v>
                </c:pt>
                <c:pt idx="33">
                  <c:v>20.331299999999999</c:v>
                </c:pt>
                <c:pt idx="34">
                  <c:v>20.331299999999999</c:v>
                </c:pt>
                <c:pt idx="35">
                  <c:v>20.331299999999999</c:v>
                </c:pt>
                <c:pt idx="36">
                  <c:v>20.331299999999999</c:v>
                </c:pt>
                <c:pt idx="37">
                  <c:v>20.331299999999999</c:v>
                </c:pt>
                <c:pt idx="38">
                  <c:v>20.313000000000002</c:v>
                </c:pt>
                <c:pt idx="39">
                  <c:v>20.313000000000002</c:v>
                </c:pt>
                <c:pt idx="40">
                  <c:v>20.313000000000002</c:v>
                </c:pt>
                <c:pt idx="41">
                  <c:v>20.313000000000002</c:v>
                </c:pt>
                <c:pt idx="42">
                  <c:v>20.313000000000002</c:v>
                </c:pt>
                <c:pt idx="43">
                  <c:v>33.342599999999997</c:v>
                </c:pt>
                <c:pt idx="44">
                  <c:v>33.342599999999997</c:v>
                </c:pt>
                <c:pt idx="45">
                  <c:v>33.342599999999997</c:v>
                </c:pt>
                <c:pt idx="46">
                  <c:v>33.342599999999997</c:v>
                </c:pt>
                <c:pt idx="47">
                  <c:v>33.342599999999997</c:v>
                </c:pt>
                <c:pt idx="48">
                  <c:v>33.342599999999997</c:v>
                </c:pt>
                <c:pt idx="49">
                  <c:v>33.342599999999997</c:v>
                </c:pt>
                <c:pt idx="50">
                  <c:v>33.342599999999997</c:v>
                </c:pt>
                <c:pt idx="51">
                  <c:v>33.342599999999997</c:v>
                </c:pt>
                <c:pt idx="52">
                  <c:v>33.342599999999997</c:v>
                </c:pt>
                <c:pt idx="53">
                  <c:v>33.342599999999997</c:v>
                </c:pt>
                <c:pt idx="54">
                  <c:v>33.342599999999997</c:v>
                </c:pt>
                <c:pt idx="55">
                  <c:v>33.342599999999997</c:v>
                </c:pt>
                <c:pt idx="56">
                  <c:v>33.342599999999997</c:v>
                </c:pt>
                <c:pt idx="57">
                  <c:v>33.342599999999997</c:v>
                </c:pt>
                <c:pt idx="58">
                  <c:v>33.342599999999997</c:v>
                </c:pt>
                <c:pt idx="59">
                  <c:v>33.342599999999997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71-4E49-8055-833B716A0DFE}"/>
            </c:ext>
          </c:extLst>
        </c:ser>
        <c:ser>
          <c:idx val="6"/>
          <c:order val="6"/>
          <c:tx>
            <c:strRef>
              <c:f>'Eastern - RA2 (Central)'!$W$1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 (Central)'!$D$2:$D$61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 (Central)'!$W$2:$W$61</c:f>
              <c:numCache>
                <c:formatCode>_("$"* #,##0.00_);_("$"* \(#,##0.00\);_("$"* "-"??_);_(@_)</c:formatCode>
                <c:ptCount val="60"/>
                <c:pt idx="0">
                  <c:v>2.1496400000000002</c:v>
                </c:pt>
                <c:pt idx="1">
                  <c:v>2.1496400000000002</c:v>
                </c:pt>
                <c:pt idx="2">
                  <c:v>2.1496400000000002</c:v>
                </c:pt>
                <c:pt idx="3">
                  <c:v>2.1496400000000002</c:v>
                </c:pt>
                <c:pt idx="4">
                  <c:v>2.1496400000000002</c:v>
                </c:pt>
                <c:pt idx="5">
                  <c:v>2.1496400000000002</c:v>
                </c:pt>
                <c:pt idx="6">
                  <c:v>2.1496400000000002</c:v>
                </c:pt>
                <c:pt idx="7">
                  <c:v>2.1496400000000002</c:v>
                </c:pt>
                <c:pt idx="8">
                  <c:v>2.1496400000000002</c:v>
                </c:pt>
                <c:pt idx="9">
                  <c:v>2.1496400000000002</c:v>
                </c:pt>
                <c:pt idx="10">
                  <c:v>2.1496400000000002</c:v>
                </c:pt>
                <c:pt idx="11">
                  <c:v>2.1496400000000002</c:v>
                </c:pt>
                <c:pt idx="12">
                  <c:v>2.1496400000000002</c:v>
                </c:pt>
                <c:pt idx="13">
                  <c:v>2.1496400000000002</c:v>
                </c:pt>
                <c:pt idx="14">
                  <c:v>2.1496400000000002</c:v>
                </c:pt>
                <c:pt idx="15">
                  <c:v>2.1496400000000002</c:v>
                </c:pt>
                <c:pt idx="16">
                  <c:v>2.1496400000000002</c:v>
                </c:pt>
                <c:pt idx="17">
                  <c:v>-2.7773300000000001</c:v>
                </c:pt>
                <c:pt idx="18">
                  <c:v>-2.7773300000000001</c:v>
                </c:pt>
                <c:pt idx="19">
                  <c:v>-2.7773300000000001</c:v>
                </c:pt>
                <c:pt idx="20">
                  <c:v>-2.7773300000000001</c:v>
                </c:pt>
                <c:pt idx="21">
                  <c:v>-2.7773300000000001</c:v>
                </c:pt>
                <c:pt idx="22">
                  <c:v>-2.7773300000000001</c:v>
                </c:pt>
                <c:pt idx="23">
                  <c:v>5.0483599999999997</c:v>
                </c:pt>
                <c:pt idx="24">
                  <c:v>5.0483599999999997</c:v>
                </c:pt>
                <c:pt idx="25">
                  <c:v>5.0483599999999997</c:v>
                </c:pt>
                <c:pt idx="26">
                  <c:v>5.0483599999999997</c:v>
                </c:pt>
                <c:pt idx="27">
                  <c:v>5.0483599999999997</c:v>
                </c:pt>
                <c:pt idx="28">
                  <c:v>5.0483599999999997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71-4E49-8055-833B716A0DFE}"/>
            </c:ext>
          </c:extLst>
        </c:ser>
        <c:ser>
          <c:idx val="7"/>
          <c:order val="7"/>
          <c:tx>
            <c:strRef>
              <c:f>'Eastern - RA2 (Central)'!$X$1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 (Central)'!$D$2:$D$61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 (Central)'!$X$2:$X$61</c:f>
              <c:numCache>
                <c:formatCode>_("$"* #,##0.00_);_("$"* \(#,##0.00\);_("$"* "-"??_);_(@_)</c:formatCode>
                <c:ptCount val="60"/>
                <c:pt idx="0">
                  <c:v>6.4092699999999994</c:v>
                </c:pt>
                <c:pt idx="1">
                  <c:v>6.4092699999999994</c:v>
                </c:pt>
                <c:pt idx="2">
                  <c:v>6.4092699999999994</c:v>
                </c:pt>
                <c:pt idx="3">
                  <c:v>5.6376200000000001</c:v>
                </c:pt>
                <c:pt idx="4">
                  <c:v>5.6376200000000001</c:v>
                </c:pt>
                <c:pt idx="5">
                  <c:v>5.6376200000000001</c:v>
                </c:pt>
                <c:pt idx="6">
                  <c:v>5.6376200000000001</c:v>
                </c:pt>
                <c:pt idx="7">
                  <c:v>5.6376200000000001</c:v>
                </c:pt>
                <c:pt idx="8">
                  <c:v>5.6376200000000001</c:v>
                </c:pt>
                <c:pt idx="9">
                  <c:v>5.6376200000000001</c:v>
                </c:pt>
                <c:pt idx="10">
                  <c:v>5.6376200000000001</c:v>
                </c:pt>
                <c:pt idx="11">
                  <c:v>5.6376200000000001</c:v>
                </c:pt>
                <c:pt idx="12">
                  <c:v>5.6376200000000001</c:v>
                </c:pt>
                <c:pt idx="13">
                  <c:v>5.6376200000000001</c:v>
                </c:pt>
                <c:pt idx="14">
                  <c:v>5.6376200000000001</c:v>
                </c:pt>
                <c:pt idx="15">
                  <c:v>5.1557199999999996</c:v>
                </c:pt>
                <c:pt idx="16">
                  <c:v>5.1557199999999996</c:v>
                </c:pt>
                <c:pt idx="17">
                  <c:v>5.1557199999999996</c:v>
                </c:pt>
                <c:pt idx="18">
                  <c:v>5.1557199999999996</c:v>
                </c:pt>
                <c:pt idx="19">
                  <c:v>5.1557199999999996</c:v>
                </c:pt>
                <c:pt idx="20">
                  <c:v>5.1557199999999996</c:v>
                </c:pt>
                <c:pt idx="21">
                  <c:v>5.1557199999999996</c:v>
                </c:pt>
                <c:pt idx="22">
                  <c:v>5.1557199999999996</c:v>
                </c:pt>
                <c:pt idx="23">
                  <c:v>5.1557199999999996</c:v>
                </c:pt>
                <c:pt idx="24">
                  <c:v>5.1557199999999996</c:v>
                </c:pt>
                <c:pt idx="25">
                  <c:v>5.1557199999999996</c:v>
                </c:pt>
                <c:pt idx="26">
                  <c:v>5.1557199999999996</c:v>
                </c:pt>
                <c:pt idx="27">
                  <c:v>5.9889800000000006</c:v>
                </c:pt>
                <c:pt idx="28">
                  <c:v>5.9889800000000006</c:v>
                </c:pt>
                <c:pt idx="29">
                  <c:v>5.9889800000000006</c:v>
                </c:pt>
                <c:pt idx="30">
                  <c:v>7.5109300000000001</c:v>
                </c:pt>
                <c:pt idx="31">
                  <c:v>7.5109300000000001</c:v>
                </c:pt>
                <c:pt idx="32">
                  <c:v>7.5109300000000001</c:v>
                </c:pt>
                <c:pt idx="33">
                  <c:v>7.5109300000000001</c:v>
                </c:pt>
                <c:pt idx="34">
                  <c:v>7.5109300000000001</c:v>
                </c:pt>
                <c:pt idx="35">
                  <c:v>7.5109300000000001</c:v>
                </c:pt>
                <c:pt idx="36">
                  <c:v>14.312430000000001</c:v>
                </c:pt>
                <c:pt idx="37">
                  <c:v>14.312430000000001</c:v>
                </c:pt>
                <c:pt idx="38">
                  <c:v>6.8307799999999999</c:v>
                </c:pt>
                <c:pt idx="39">
                  <c:v>6.8307799999999999</c:v>
                </c:pt>
                <c:pt idx="40">
                  <c:v>6.8307799999999999</c:v>
                </c:pt>
                <c:pt idx="41">
                  <c:v>5.1843899999999996</c:v>
                </c:pt>
                <c:pt idx="42">
                  <c:v>5.1843899999999996</c:v>
                </c:pt>
                <c:pt idx="43">
                  <c:v>5.1843899999999996</c:v>
                </c:pt>
                <c:pt idx="44">
                  <c:v>13.926299999999999</c:v>
                </c:pt>
                <c:pt idx="45">
                  <c:v>13.926299999999999</c:v>
                </c:pt>
                <c:pt idx="46">
                  <c:v>13.926299999999999</c:v>
                </c:pt>
                <c:pt idx="47">
                  <c:v>18.521430000000002</c:v>
                </c:pt>
                <c:pt idx="48">
                  <c:v>18.521430000000002</c:v>
                </c:pt>
                <c:pt idx="49">
                  <c:v>18.521430000000002</c:v>
                </c:pt>
                <c:pt idx="50">
                  <c:v>16.717660000000002</c:v>
                </c:pt>
                <c:pt idx="51">
                  <c:v>16.717660000000002</c:v>
                </c:pt>
                <c:pt idx="52">
                  <c:v>16.717660000000002</c:v>
                </c:pt>
                <c:pt idx="53">
                  <c:v>8.0135699999999996</c:v>
                </c:pt>
                <c:pt idx="54">
                  <c:v>8.0135699999999996</c:v>
                </c:pt>
                <c:pt idx="55">
                  <c:v>8.0135699999999996</c:v>
                </c:pt>
                <c:pt idx="56">
                  <c:v>10.735390000000001</c:v>
                </c:pt>
                <c:pt idx="57">
                  <c:v>10.735390000000001</c:v>
                </c:pt>
                <c:pt idx="58">
                  <c:v>10.735390000000001</c:v>
                </c:pt>
                <c:pt idx="59">
                  <c:v>11.09407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71-4E49-8055-833B716A0DFE}"/>
            </c:ext>
          </c:extLst>
        </c:ser>
        <c:ser>
          <c:idx val="8"/>
          <c:order val="8"/>
          <c:tx>
            <c:strRef>
              <c:f>'Eastern - RA2 (Central)'!$Y$1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 (Central)'!$D$2:$D$61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 (Central)'!$Y$2:$Y$61</c:f>
              <c:numCache>
                <c:formatCode>_("$"* #,##0.00_);_("$"* \(#,##0.00\);_("$"* "-"??_);_(@_)</c:formatCode>
                <c:ptCount val="60"/>
                <c:pt idx="0">
                  <c:v>12.530010000000001</c:v>
                </c:pt>
                <c:pt idx="1">
                  <c:v>12.530010000000001</c:v>
                </c:pt>
                <c:pt idx="2">
                  <c:v>12.530010000000001</c:v>
                </c:pt>
                <c:pt idx="3">
                  <c:v>16.103999999999999</c:v>
                </c:pt>
                <c:pt idx="4">
                  <c:v>16.103999999999999</c:v>
                </c:pt>
                <c:pt idx="5">
                  <c:v>16.103999999999999</c:v>
                </c:pt>
                <c:pt idx="6">
                  <c:v>16.103999999999999</c:v>
                </c:pt>
                <c:pt idx="7">
                  <c:v>16.103999999999999</c:v>
                </c:pt>
                <c:pt idx="8">
                  <c:v>16.103999999999999</c:v>
                </c:pt>
                <c:pt idx="9">
                  <c:v>16.103999999999999</c:v>
                </c:pt>
                <c:pt idx="10">
                  <c:v>16.103999999999999</c:v>
                </c:pt>
                <c:pt idx="11">
                  <c:v>16.103999999999999</c:v>
                </c:pt>
                <c:pt idx="12">
                  <c:v>16.103999999999999</c:v>
                </c:pt>
                <c:pt idx="13">
                  <c:v>16.103999999999999</c:v>
                </c:pt>
                <c:pt idx="14">
                  <c:v>16.103999999999999</c:v>
                </c:pt>
                <c:pt idx="15">
                  <c:v>34.2637</c:v>
                </c:pt>
                <c:pt idx="16">
                  <c:v>34.2637</c:v>
                </c:pt>
                <c:pt idx="17">
                  <c:v>34.2637</c:v>
                </c:pt>
                <c:pt idx="18">
                  <c:v>34.2637</c:v>
                </c:pt>
                <c:pt idx="19">
                  <c:v>34.2637</c:v>
                </c:pt>
                <c:pt idx="20">
                  <c:v>34.2637</c:v>
                </c:pt>
                <c:pt idx="21">
                  <c:v>34.2637</c:v>
                </c:pt>
                <c:pt idx="22">
                  <c:v>34.2637</c:v>
                </c:pt>
                <c:pt idx="23">
                  <c:v>34.2637</c:v>
                </c:pt>
                <c:pt idx="24">
                  <c:v>34.2637</c:v>
                </c:pt>
                <c:pt idx="25">
                  <c:v>34.2637</c:v>
                </c:pt>
                <c:pt idx="26">
                  <c:v>34.2637</c:v>
                </c:pt>
                <c:pt idx="27">
                  <c:v>40.405790000000003</c:v>
                </c:pt>
                <c:pt idx="28">
                  <c:v>40.405790000000003</c:v>
                </c:pt>
                <c:pt idx="29">
                  <c:v>40.405790000000003</c:v>
                </c:pt>
                <c:pt idx="30">
                  <c:v>30.29992</c:v>
                </c:pt>
                <c:pt idx="31">
                  <c:v>30.29992</c:v>
                </c:pt>
                <c:pt idx="32">
                  <c:v>30.29992</c:v>
                </c:pt>
                <c:pt idx="33">
                  <c:v>30.29992</c:v>
                </c:pt>
                <c:pt idx="34">
                  <c:v>30.29992</c:v>
                </c:pt>
                <c:pt idx="35">
                  <c:v>30.29992</c:v>
                </c:pt>
                <c:pt idx="36">
                  <c:v>16.398630000000001</c:v>
                </c:pt>
                <c:pt idx="37">
                  <c:v>16.398630000000001</c:v>
                </c:pt>
                <c:pt idx="38">
                  <c:v>19.203409999999998</c:v>
                </c:pt>
                <c:pt idx="39">
                  <c:v>19.203409999999998</c:v>
                </c:pt>
                <c:pt idx="40">
                  <c:v>19.203409999999998</c:v>
                </c:pt>
                <c:pt idx="41">
                  <c:v>22.080780000000001</c:v>
                </c:pt>
                <c:pt idx="42">
                  <c:v>22.080780000000001</c:v>
                </c:pt>
                <c:pt idx="43">
                  <c:v>22.080780000000001</c:v>
                </c:pt>
                <c:pt idx="44">
                  <c:v>8.7528900000000007</c:v>
                </c:pt>
                <c:pt idx="45">
                  <c:v>8.7528900000000007</c:v>
                </c:pt>
                <c:pt idx="46">
                  <c:v>8.7528900000000007</c:v>
                </c:pt>
                <c:pt idx="47">
                  <c:v>7.7287000000000008</c:v>
                </c:pt>
                <c:pt idx="48">
                  <c:v>7.7287000000000008</c:v>
                </c:pt>
                <c:pt idx="49">
                  <c:v>7.7287000000000008</c:v>
                </c:pt>
                <c:pt idx="50">
                  <c:v>7.6823399999999999</c:v>
                </c:pt>
                <c:pt idx="51">
                  <c:v>7.6823399999999999</c:v>
                </c:pt>
                <c:pt idx="52">
                  <c:v>7.6823399999999999</c:v>
                </c:pt>
                <c:pt idx="53">
                  <c:v>16.386429999999997</c:v>
                </c:pt>
                <c:pt idx="54">
                  <c:v>16.386429999999997</c:v>
                </c:pt>
                <c:pt idx="55">
                  <c:v>16.386429999999997</c:v>
                </c:pt>
                <c:pt idx="56">
                  <c:v>11.09163</c:v>
                </c:pt>
                <c:pt idx="57">
                  <c:v>11.09163</c:v>
                </c:pt>
                <c:pt idx="58">
                  <c:v>11.09163</c:v>
                </c:pt>
                <c:pt idx="59">
                  <c:v>12.92529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71-4E49-8055-833B716A0DFE}"/>
            </c:ext>
          </c:extLst>
        </c:ser>
        <c:ser>
          <c:idx val="9"/>
          <c:order val="9"/>
          <c:tx>
            <c:strRef>
              <c:f>'Eastern - RA2 (Central)'!$Z$1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 (Central)'!$D$2:$D$61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 (Central)'!$Z$2:$Z$61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7.7683499999999999</c:v>
                </c:pt>
                <c:pt idx="22">
                  <c:v>7.7683499999999999</c:v>
                </c:pt>
                <c:pt idx="23">
                  <c:v>7.7683499999999999</c:v>
                </c:pt>
                <c:pt idx="24">
                  <c:v>7.7683499999999999</c:v>
                </c:pt>
                <c:pt idx="25">
                  <c:v>7.7683499999999999</c:v>
                </c:pt>
                <c:pt idx="26">
                  <c:v>7.7683499999999999</c:v>
                </c:pt>
                <c:pt idx="27">
                  <c:v>7.7683499999999999</c:v>
                </c:pt>
                <c:pt idx="28">
                  <c:v>7.7683499999999999</c:v>
                </c:pt>
                <c:pt idx="29">
                  <c:v>7.7683499999999999</c:v>
                </c:pt>
                <c:pt idx="30">
                  <c:v>7.7683499999999999</c:v>
                </c:pt>
                <c:pt idx="31">
                  <c:v>7.7683499999999999</c:v>
                </c:pt>
                <c:pt idx="32">
                  <c:v>7.7683499999999999</c:v>
                </c:pt>
                <c:pt idx="33">
                  <c:v>7.7683499999999999</c:v>
                </c:pt>
                <c:pt idx="34">
                  <c:v>7.7683499999999999</c:v>
                </c:pt>
                <c:pt idx="35">
                  <c:v>7.7683499999999999</c:v>
                </c:pt>
                <c:pt idx="36">
                  <c:v>7.7683499999999999</c:v>
                </c:pt>
                <c:pt idx="37">
                  <c:v>7.7683499999999999</c:v>
                </c:pt>
                <c:pt idx="38">
                  <c:v>7.7683499999999999</c:v>
                </c:pt>
                <c:pt idx="39">
                  <c:v>7.7683499999999999</c:v>
                </c:pt>
                <c:pt idx="40">
                  <c:v>7.7683499999999999</c:v>
                </c:pt>
                <c:pt idx="41">
                  <c:v>7.7683499999999999</c:v>
                </c:pt>
                <c:pt idx="42">
                  <c:v>7.7683499999999999</c:v>
                </c:pt>
                <c:pt idx="43">
                  <c:v>7.7683499999999999</c:v>
                </c:pt>
                <c:pt idx="44">
                  <c:v>7.7683499999999999</c:v>
                </c:pt>
                <c:pt idx="45">
                  <c:v>7.7683499999999999</c:v>
                </c:pt>
                <c:pt idx="46">
                  <c:v>7.7683499999999999</c:v>
                </c:pt>
                <c:pt idx="47">
                  <c:v>7.7683499999999999</c:v>
                </c:pt>
                <c:pt idx="48">
                  <c:v>7.7683499999999999</c:v>
                </c:pt>
                <c:pt idx="49">
                  <c:v>7.7683499999999999</c:v>
                </c:pt>
                <c:pt idx="50">
                  <c:v>7.7683499999999999</c:v>
                </c:pt>
                <c:pt idx="51">
                  <c:v>7.7683499999999999</c:v>
                </c:pt>
                <c:pt idx="52">
                  <c:v>7.7683499999999999</c:v>
                </c:pt>
                <c:pt idx="53">
                  <c:v>7.7683499999999999</c:v>
                </c:pt>
                <c:pt idx="54">
                  <c:v>7.7683499999999999</c:v>
                </c:pt>
                <c:pt idx="55">
                  <c:v>7.7683499999999999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71-4E49-8055-833B716A0DFE}"/>
            </c:ext>
          </c:extLst>
        </c:ser>
        <c:ser>
          <c:idx val="10"/>
          <c:order val="10"/>
          <c:tx>
            <c:strRef>
              <c:f>'Eastern - RA2 (Central)'!$AA$1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 (Central)'!$D$2:$D$61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 (Central)'!$AA$2:$AA$61</c:f>
              <c:numCache>
                <c:formatCode>_("$"* #,##0.00_);_("$"* \(#,##0.00\);_("$"* "-"??_);_(@_)</c:formatCode>
                <c:ptCount val="60"/>
                <c:pt idx="0">
                  <c:v>1.14314</c:v>
                </c:pt>
                <c:pt idx="1">
                  <c:v>1.14314</c:v>
                </c:pt>
                <c:pt idx="2">
                  <c:v>1.14314</c:v>
                </c:pt>
                <c:pt idx="3">
                  <c:v>1.14314</c:v>
                </c:pt>
                <c:pt idx="4">
                  <c:v>1.14314</c:v>
                </c:pt>
                <c:pt idx="5">
                  <c:v>1.14314</c:v>
                </c:pt>
                <c:pt idx="6">
                  <c:v>1.14314</c:v>
                </c:pt>
                <c:pt idx="7">
                  <c:v>1.14314</c:v>
                </c:pt>
                <c:pt idx="8">
                  <c:v>1.14314</c:v>
                </c:pt>
                <c:pt idx="9">
                  <c:v>1.14314</c:v>
                </c:pt>
                <c:pt idx="10">
                  <c:v>1.14314</c:v>
                </c:pt>
                <c:pt idx="11">
                  <c:v>1.17669</c:v>
                </c:pt>
                <c:pt idx="12">
                  <c:v>1.17669</c:v>
                </c:pt>
                <c:pt idx="13">
                  <c:v>1.17669</c:v>
                </c:pt>
                <c:pt idx="14">
                  <c:v>1.17669</c:v>
                </c:pt>
                <c:pt idx="15">
                  <c:v>1.17669</c:v>
                </c:pt>
                <c:pt idx="16">
                  <c:v>1.17669</c:v>
                </c:pt>
                <c:pt idx="17">
                  <c:v>1.17669</c:v>
                </c:pt>
                <c:pt idx="18">
                  <c:v>1.17669</c:v>
                </c:pt>
                <c:pt idx="19">
                  <c:v>1.17669</c:v>
                </c:pt>
                <c:pt idx="20">
                  <c:v>1.17669</c:v>
                </c:pt>
                <c:pt idx="21">
                  <c:v>1.17669</c:v>
                </c:pt>
                <c:pt idx="22">
                  <c:v>1.17669</c:v>
                </c:pt>
                <c:pt idx="23">
                  <c:v>0.84423999999999999</c:v>
                </c:pt>
                <c:pt idx="24">
                  <c:v>0.84423999999999999</c:v>
                </c:pt>
                <c:pt idx="25">
                  <c:v>0.84423999999999999</c:v>
                </c:pt>
                <c:pt idx="26">
                  <c:v>0.84423999999999999</c:v>
                </c:pt>
                <c:pt idx="27">
                  <c:v>0.84423999999999999</c:v>
                </c:pt>
                <c:pt idx="28">
                  <c:v>0.84423999999999999</c:v>
                </c:pt>
                <c:pt idx="29">
                  <c:v>0.84423999999999999</c:v>
                </c:pt>
                <c:pt idx="30">
                  <c:v>0.84423999999999999</c:v>
                </c:pt>
                <c:pt idx="31">
                  <c:v>0.84423999999999999</c:v>
                </c:pt>
                <c:pt idx="32">
                  <c:v>0.84423999999999999</c:v>
                </c:pt>
                <c:pt idx="33">
                  <c:v>0.84423999999999999</c:v>
                </c:pt>
                <c:pt idx="34">
                  <c:v>0.84423999999999999</c:v>
                </c:pt>
                <c:pt idx="35">
                  <c:v>0.91622000000000003</c:v>
                </c:pt>
                <c:pt idx="36">
                  <c:v>0.91622000000000003</c:v>
                </c:pt>
                <c:pt idx="37">
                  <c:v>0.91622000000000003</c:v>
                </c:pt>
                <c:pt idx="38">
                  <c:v>0.91622000000000003</c:v>
                </c:pt>
                <c:pt idx="39">
                  <c:v>0.91622000000000003</c:v>
                </c:pt>
                <c:pt idx="40">
                  <c:v>0.91622000000000003</c:v>
                </c:pt>
                <c:pt idx="41">
                  <c:v>0.91622000000000003</c:v>
                </c:pt>
                <c:pt idx="42">
                  <c:v>0.91622000000000003</c:v>
                </c:pt>
                <c:pt idx="43">
                  <c:v>0.91622000000000003</c:v>
                </c:pt>
                <c:pt idx="44">
                  <c:v>0.91622000000000003</c:v>
                </c:pt>
                <c:pt idx="45">
                  <c:v>0.91622000000000003</c:v>
                </c:pt>
                <c:pt idx="46">
                  <c:v>0.91622000000000003</c:v>
                </c:pt>
                <c:pt idx="47">
                  <c:v>0.91622000000000003</c:v>
                </c:pt>
                <c:pt idx="48">
                  <c:v>1.0833600000000001</c:v>
                </c:pt>
                <c:pt idx="49">
                  <c:v>1.0833600000000001</c:v>
                </c:pt>
                <c:pt idx="50">
                  <c:v>1.0833600000000001</c:v>
                </c:pt>
                <c:pt idx="51">
                  <c:v>1.0833600000000001</c:v>
                </c:pt>
                <c:pt idx="52">
                  <c:v>1.0833600000000001</c:v>
                </c:pt>
                <c:pt idx="53">
                  <c:v>1.0833600000000001</c:v>
                </c:pt>
                <c:pt idx="54">
                  <c:v>1.0833600000000001</c:v>
                </c:pt>
                <c:pt idx="55">
                  <c:v>1.0833600000000001</c:v>
                </c:pt>
                <c:pt idx="56">
                  <c:v>1.0833600000000001</c:v>
                </c:pt>
                <c:pt idx="57">
                  <c:v>1.0833600000000001</c:v>
                </c:pt>
                <c:pt idx="58">
                  <c:v>1.0833600000000001</c:v>
                </c:pt>
                <c:pt idx="59">
                  <c:v>1.18706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71-4E49-8055-833B716A0DFE}"/>
            </c:ext>
          </c:extLst>
        </c:ser>
        <c:ser>
          <c:idx val="11"/>
          <c:order val="11"/>
          <c:tx>
            <c:strRef>
              <c:f>'Eastern - RA2 (Central)'!$AB$1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 (Central)'!$D$2:$D$61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 (Central)'!$AB$2:$AB$61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0.27084000000000003</c:v>
                </c:pt>
                <c:pt idx="18">
                  <c:v>0.27084000000000003</c:v>
                </c:pt>
                <c:pt idx="19">
                  <c:v>0.27084000000000003</c:v>
                </c:pt>
                <c:pt idx="20">
                  <c:v>0.27084000000000003</c:v>
                </c:pt>
                <c:pt idx="21">
                  <c:v>0.27084000000000003</c:v>
                </c:pt>
                <c:pt idx="22">
                  <c:v>0.27084000000000003</c:v>
                </c:pt>
                <c:pt idx="23">
                  <c:v>0.27084000000000003</c:v>
                </c:pt>
                <c:pt idx="24">
                  <c:v>0.27084000000000003</c:v>
                </c:pt>
                <c:pt idx="25">
                  <c:v>0.27084000000000003</c:v>
                </c:pt>
                <c:pt idx="26">
                  <c:v>0.27084000000000003</c:v>
                </c:pt>
                <c:pt idx="27">
                  <c:v>0.27084000000000003</c:v>
                </c:pt>
                <c:pt idx="28">
                  <c:v>0.27084000000000003</c:v>
                </c:pt>
                <c:pt idx="29">
                  <c:v>1.4902299999999999</c:v>
                </c:pt>
                <c:pt idx="30">
                  <c:v>1.4902299999999999</c:v>
                </c:pt>
                <c:pt idx="31">
                  <c:v>1.4902299999999999</c:v>
                </c:pt>
                <c:pt idx="32">
                  <c:v>1.4902299999999999</c:v>
                </c:pt>
                <c:pt idx="33">
                  <c:v>1.4902299999999999</c:v>
                </c:pt>
                <c:pt idx="34">
                  <c:v>1.4902299999999999</c:v>
                </c:pt>
                <c:pt idx="35">
                  <c:v>1.4902299999999999</c:v>
                </c:pt>
                <c:pt idx="36">
                  <c:v>1.4902299999999999</c:v>
                </c:pt>
                <c:pt idx="37">
                  <c:v>1.4902299999999999</c:v>
                </c:pt>
                <c:pt idx="38">
                  <c:v>1.4902299999999999</c:v>
                </c:pt>
                <c:pt idx="39">
                  <c:v>1.4902299999999999</c:v>
                </c:pt>
                <c:pt idx="40">
                  <c:v>1.4902299999999999</c:v>
                </c:pt>
                <c:pt idx="41">
                  <c:v>2.9908299999999999</c:v>
                </c:pt>
                <c:pt idx="42">
                  <c:v>2.9908299999999999</c:v>
                </c:pt>
                <c:pt idx="43">
                  <c:v>2.0435000000000003</c:v>
                </c:pt>
                <c:pt idx="44">
                  <c:v>2.0435000000000003</c:v>
                </c:pt>
                <c:pt idx="45">
                  <c:v>2.0435000000000003</c:v>
                </c:pt>
                <c:pt idx="46">
                  <c:v>2.0435000000000003</c:v>
                </c:pt>
                <c:pt idx="47">
                  <c:v>2.0435000000000003</c:v>
                </c:pt>
                <c:pt idx="48">
                  <c:v>2.6169000000000002</c:v>
                </c:pt>
                <c:pt idx="49">
                  <c:v>2.6169000000000002</c:v>
                </c:pt>
                <c:pt idx="50">
                  <c:v>2.6169000000000002</c:v>
                </c:pt>
                <c:pt idx="51">
                  <c:v>2.6169000000000002</c:v>
                </c:pt>
                <c:pt idx="52">
                  <c:v>2.6169000000000002</c:v>
                </c:pt>
                <c:pt idx="53">
                  <c:v>2.6169000000000002</c:v>
                </c:pt>
                <c:pt idx="54">
                  <c:v>2.6169000000000002</c:v>
                </c:pt>
                <c:pt idx="55">
                  <c:v>2.6169000000000002</c:v>
                </c:pt>
                <c:pt idx="56">
                  <c:v>2.6169000000000002</c:v>
                </c:pt>
                <c:pt idx="57">
                  <c:v>1.65859</c:v>
                </c:pt>
                <c:pt idx="58">
                  <c:v>1.65859</c:v>
                </c:pt>
                <c:pt idx="59">
                  <c:v>1.65859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71-4E49-8055-833B716A0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82271"/>
        <c:axId val="1485282751"/>
      </c:areaChart>
      <c:dateAx>
        <c:axId val="1485282271"/>
        <c:scaling>
          <c:orientation val="minMax"/>
          <c:max val="45839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82751"/>
        <c:crosses val="autoZero"/>
        <c:auto val="1"/>
        <c:lblOffset val="100"/>
        <c:baseTimeUnit val="months"/>
        <c:majorUnit val="3"/>
        <c:majorTimeUnit val="months"/>
      </c:dateAx>
      <c:valAx>
        <c:axId val="148528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822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Base Rate Area 2 - Eastern GCA Area Average Residential Bill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442154066053874E-2"/>
          <c:y val="7.6350495975099172E-2"/>
          <c:w val="0.94603600106325192"/>
          <c:h val="0.72259991921130451"/>
        </c:manualLayout>
      </c:layout>
      <c:areaChart>
        <c:grouping val="stacked"/>
        <c:varyColors val="0"/>
        <c:ser>
          <c:idx val="0"/>
          <c:order val="0"/>
          <c:tx>
            <c:strRef>
              <c:f>'Eastern - RA2'!$E$1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RA2'!$E$2:$E$61</c:f>
              <c:numCache>
                <c:formatCode>_("$"* #,##0.00_);_("$"* \(#,##0.00\);_("$"* "-"??_);_(@_)</c:formatCode>
                <c:ptCount val="6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C-4A18-B483-D73CF4DF6053}"/>
            </c:ext>
          </c:extLst>
        </c:ser>
        <c:ser>
          <c:idx val="1"/>
          <c:order val="1"/>
          <c:tx>
            <c:strRef>
              <c:f>'Eastern - RA2'!$F$1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RA2'!$F$2:$F$61</c:f>
              <c:numCache>
                <c:formatCode>_("$"* #,##0.00_);_("$"* \(#,##0.00\);_("$"* "-"??_);_(@_)</c:formatCode>
                <c:ptCount val="60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BC-4A18-B483-D73CF4DF6053}"/>
            </c:ext>
          </c:extLst>
        </c:ser>
        <c:ser>
          <c:idx val="2"/>
          <c:order val="2"/>
          <c:tx>
            <c:strRef>
              <c:f>'Eastern - RA2'!$G$1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RA2'!$G$2:$G$61</c:f>
              <c:numCache>
                <c:formatCode>_("$"* #,##0.00_);_("$"* \(#,##0.00\);_("$"* "-"??_);_(@_)</c:formatCode>
                <c:ptCount val="60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1.05</c:v>
                </c:pt>
                <c:pt idx="8">
                  <c:v>1.05</c:v>
                </c:pt>
                <c:pt idx="9">
                  <c:v>1.05</c:v>
                </c:pt>
                <c:pt idx="10">
                  <c:v>1.05</c:v>
                </c:pt>
                <c:pt idx="11">
                  <c:v>1.08</c:v>
                </c:pt>
                <c:pt idx="12">
                  <c:v>1.08</c:v>
                </c:pt>
                <c:pt idx="13">
                  <c:v>1.08</c:v>
                </c:pt>
                <c:pt idx="14">
                  <c:v>1.08</c:v>
                </c:pt>
                <c:pt idx="15">
                  <c:v>1.08</c:v>
                </c:pt>
                <c:pt idx="16">
                  <c:v>1.08</c:v>
                </c:pt>
                <c:pt idx="17">
                  <c:v>1.08</c:v>
                </c:pt>
                <c:pt idx="18">
                  <c:v>1.08</c:v>
                </c:pt>
                <c:pt idx="19">
                  <c:v>1.08</c:v>
                </c:pt>
                <c:pt idx="20">
                  <c:v>1.08</c:v>
                </c:pt>
                <c:pt idx="21">
                  <c:v>1.08</c:v>
                </c:pt>
                <c:pt idx="22">
                  <c:v>1.08</c:v>
                </c:pt>
                <c:pt idx="23">
                  <c:v>0.89</c:v>
                </c:pt>
                <c:pt idx="24">
                  <c:v>0.89</c:v>
                </c:pt>
                <c:pt idx="25">
                  <c:v>0.89</c:v>
                </c:pt>
                <c:pt idx="26">
                  <c:v>0.89</c:v>
                </c:pt>
                <c:pt idx="27">
                  <c:v>0.89</c:v>
                </c:pt>
                <c:pt idx="28">
                  <c:v>0.89</c:v>
                </c:pt>
                <c:pt idx="29">
                  <c:v>0.89</c:v>
                </c:pt>
                <c:pt idx="30">
                  <c:v>0.89</c:v>
                </c:pt>
                <c:pt idx="31">
                  <c:v>0.89</c:v>
                </c:pt>
                <c:pt idx="32">
                  <c:v>0.89</c:v>
                </c:pt>
                <c:pt idx="33">
                  <c:v>0.89</c:v>
                </c:pt>
                <c:pt idx="34">
                  <c:v>0.89</c:v>
                </c:pt>
                <c:pt idx="35">
                  <c:v>0.97</c:v>
                </c:pt>
                <c:pt idx="36">
                  <c:v>0.97</c:v>
                </c:pt>
                <c:pt idx="37">
                  <c:v>0.97</c:v>
                </c:pt>
                <c:pt idx="38">
                  <c:v>0.97</c:v>
                </c:pt>
                <c:pt idx="39">
                  <c:v>0.97</c:v>
                </c:pt>
                <c:pt idx="40">
                  <c:v>0.97</c:v>
                </c:pt>
                <c:pt idx="41">
                  <c:v>0.97</c:v>
                </c:pt>
                <c:pt idx="42">
                  <c:v>0.97</c:v>
                </c:pt>
                <c:pt idx="43">
                  <c:v>0.97</c:v>
                </c:pt>
                <c:pt idx="44">
                  <c:v>0.97</c:v>
                </c:pt>
                <c:pt idx="45">
                  <c:v>0.97</c:v>
                </c:pt>
                <c:pt idx="46">
                  <c:v>0.97</c:v>
                </c:pt>
                <c:pt idx="47">
                  <c:v>0.78</c:v>
                </c:pt>
                <c:pt idx="48">
                  <c:v>0.78</c:v>
                </c:pt>
                <c:pt idx="49">
                  <c:v>0.78</c:v>
                </c:pt>
                <c:pt idx="50">
                  <c:v>0.78</c:v>
                </c:pt>
                <c:pt idx="51">
                  <c:v>0.78</c:v>
                </c:pt>
                <c:pt idx="52">
                  <c:v>0.78</c:v>
                </c:pt>
                <c:pt idx="53">
                  <c:v>0.78</c:v>
                </c:pt>
                <c:pt idx="54">
                  <c:v>0.78</c:v>
                </c:pt>
                <c:pt idx="55">
                  <c:v>0.78</c:v>
                </c:pt>
                <c:pt idx="56">
                  <c:v>0.78</c:v>
                </c:pt>
                <c:pt idx="57">
                  <c:v>0.78</c:v>
                </c:pt>
                <c:pt idx="58">
                  <c:v>0.78</c:v>
                </c:pt>
                <c:pt idx="59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BC-4A18-B483-D73CF4DF6053}"/>
            </c:ext>
          </c:extLst>
        </c:ser>
        <c:ser>
          <c:idx val="3"/>
          <c:order val="3"/>
          <c:tx>
            <c:strRef>
              <c:f>'Eastern - RA2'!$H$1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RA2'!$H$2:$H$61</c:f>
              <c:numCache>
                <c:formatCode>_("$"* #,##0.00_);_("$"* \(#,##0.00\);_("$"* "-"??_);_(@_)</c:formatCode>
                <c:ptCount val="60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BC-4A18-B483-D73CF4DF6053}"/>
            </c:ext>
          </c:extLst>
        </c:ser>
        <c:ser>
          <c:idx val="4"/>
          <c:order val="4"/>
          <c:tx>
            <c:strRef>
              <c:f>'Eastern - RA2'!$I$1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RA2'!$I$2:$I$61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0.79</c:v>
                </c:pt>
                <c:pt idx="39">
                  <c:v>0.79</c:v>
                </c:pt>
                <c:pt idx="40">
                  <c:v>0.79</c:v>
                </c:pt>
                <c:pt idx="41">
                  <c:v>0.79</c:v>
                </c:pt>
                <c:pt idx="42">
                  <c:v>0.79</c:v>
                </c:pt>
                <c:pt idx="43">
                  <c:v>0.79</c:v>
                </c:pt>
                <c:pt idx="44">
                  <c:v>0.79</c:v>
                </c:pt>
                <c:pt idx="45">
                  <c:v>0.79</c:v>
                </c:pt>
                <c:pt idx="46">
                  <c:v>0.79</c:v>
                </c:pt>
                <c:pt idx="47">
                  <c:v>0.79</c:v>
                </c:pt>
                <c:pt idx="48">
                  <c:v>0.79</c:v>
                </c:pt>
                <c:pt idx="49">
                  <c:v>0.79</c:v>
                </c:pt>
                <c:pt idx="50">
                  <c:v>0.81</c:v>
                </c:pt>
                <c:pt idx="51">
                  <c:v>0.81</c:v>
                </c:pt>
                <c:pt idx="52">
                  <c:v>0.81</c:v>
                </c:pt>
                <c:pt idx="53">
                  <c:v>0.81</c:v>
                </c:pt>
                <c:pt idx="54">
                  <c:v>0.81</c:v>
                </c:pt>
                <c:pt idx="55">
                  <c:v>0.81</c:v>
                </c:pt>
                <c:pt idx="56">
                  <c:v>0.81</c:v>
                </c:pt>
                <c:pt idx="57">
                  <c:v>0.81</c:v>
                </c:pt>
                <c:pt idx="58">
                  <c:v>0.81</c:v>
                </c:pt>
                <c:pt idx="59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BC-4A18-B483-D73CF4DF6053}"/>
            </c:ext>
          </c:extLst>
        </c:ser>
        <c:ser>
          <c:idx val="5"/>
          <c:order val="5"/>
          <c:tx>
            <c:strRef>
              <c:f>'Eastern - RA2'!$V$1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RA2'!$V$2:$V$61</c:f>
              <c:numCache>
                <c:formatCode>_("$"* #,##0.00_);_("$"* \(#,##0.00\);_("$"* "-"??_);_(@_)</c:formatCode>
                <c:ptCount val="60"/>
                <c:pt idx="0">
                  <c:v>12.626999999999999</c:v>
                </c:pt>
                <c:pt idx="1">
                  <c:v>12.626999999999999</c:v>
                </c:pt>
                <c:pt idx="2">
                  <c:v>12.626999999999999</c:v>
                </c:pt>
                <c:pt idx="3">
                  <c:v>12.626999999999999</c:v>
                </c:pt>
                <c:pt idx="4">
                  <c:v>12.626999999999999</c:v>
                </c:pt>
                <c:pt idx="5">
                  <c:v>12.626999999999999</c:v>
                </c:pt>
                <c:pt idx="6">
                  <c:v>12.626999999999999</c:v>
                </c:pt>
                <c:pt idx="7">
                  <c:v>12.626999999999999</c:v>
                </c:pt>
                <c:pt idx="8">
                  <c:v>12.626999999999999</c:v>
                </c:pt>
                <c:pt idx="9">
                  <c:v>12.626999999999999</c:v>
                </c:pt>
                <c:pt idx="10">
                  <c:v>12.626999999999999</c:v>
                </c:pt>
                <c:pt idx="11">
                  <c:v>12.626999999999999</c:v>
                </c:pt>
                <c:pt idx="12">
                  <c:v>12.626999999999999</c:v>
                </c:pt>
                <c:pt idx="13">
                  <c:v>12.626999999999999</c:v>
                </c:pt>
                <c:pt idx="14">
                  <c:v>12.626999999999999</c:v>
                </c:pt>
                <c:pt idx="15">
                  <c:v>12.626999999999999</c:v>
                </c:pt>
                <c:pt idx="16">
                  <c:v>12.626999999999999</c:v>
                </c:pt>
                <c:pt idx="17">
                  <c:v>20.331299999999999</c:v>
                </c:pt>
                <c:pt idx="18">
                  <c:v>20.331299999999999</c:v>
                </c:pt>
                <c:pt idx="19">
                  <c:v>20.331299999999999</c:v>
                </c:pt>
                <c:pt idx="20">
                  <c:v>20.331299999999999</c:v>
                </c:pt>
                <c:pt idx="21">
                  <c:v>20.331299999999999</c:v>
                </c:pt>
                <c:pt idx="22">
                  <c:v>20.331299999999999</c:v>
                </c:pt>
                <c:pt idx="23">
                  <c:v>20.331299999999999</c:v>
                </c:pt>
                <c:pt idx="24">
                  <c:v>20.331299999999999</c:v>
                </c:pt>
                <c:pt idx="25">
                  <c:v>20.331299999999999</c:v>
                </c:pt>
                <c:pt idx="26">
                  <c:v>20.331299999999999</c:v>
                </c:pt>
                <c:pt idx="27">
                  <c:v>20.331299999999999</c:v>
                </c:pt>
                <c:pt idx="28">
                  <c:v>20.331299999999999</c:v>
                </c:pt>
                <c:pt idx="29">
                  <c:v>20.331299999999999</c:v>
                </c:pt>
                <c:pt idx="30">
                  <c:v>20.331299999999999</c:v>
                </c:pt>
                <c:pt idx="31">
                  <c:v>20.331299999999999</c:v>
                </c:pt>
                <c:pt idx="32">
                  <c:v>20.331299999999999</c:v>
                </c:pt>
                <c:pt idx="33">
                  <c:v>20.331299999999999</c:v>
                </c:pt>
                <c:pt idx="34">
                  <c:v>20.331299999999999</c:v>
                </c:pt>
                <c:pt idx="35">
                  <c:v>20.331299999999999</c:v>
                </c:pt>
                <c:pt idx="36">
                  <c:v>20.331299999999999</c:v>
                </c:pt>
                <c:pt idx="37">
                  <c:v>20.331299999999999</c:v>
                </c:pt>
                <c:pt idx="38">
                  <c:v>20.331299999999999</c:v>
                </c:pt>
                <c:pt idx="39">
                  <c:v>20.331299999999999</c:v>
                </c:pt>
                <c:pt idx="40">
                  <c:v>20.331299999999999</c:v>
                </c:pt>
                <c:pt idx="41">
                  <c:v>20.331299999999999</c:v>
                </c:pt>
                <c:pt idx="42">
                  <c:v>20.331299999999999</c:v>
                </c:pt>
                <c:pt idx="43">
                  <c:v>33.342599999999997</c:v>
                </c:pt>
                <c:pt idx="44">
                  <c:v>33.342599999999997</c:v>
                </c:pt>
                <c:pt idx="45">
                  <c:v>33.342599999999997</c:v>
                </c:pt>
                <c:pt idx="46">
                  <c:v>33.342599999999997</c:v>
                </c:pt>
                <c:pt idx="47">
                  <c:v>33.342599999999997</c:v>
                </c:pt>
                <c:pt idx="48">
                  <c:v>33.342599999999997</c:v>
                </c:pt>
                <c:pt idx="49">
                  <c:v>33.342599999999997</c:v>
                </c:pt>
                <c:pt idx="50">
                  <c:v>33.342599999999997</c:v>
                </c:pt>
                <c:pt idx="51">
                  <c:v>33.342599999999997</c:v>
                </c:pt>
                <c:pt idx="52">
                  <c:v>33.342599999999997</c:v>
                </c:pt>
                <c:pt idx="53">
                  <c:v>33.342599999999997</c:v>
                </c:pt>
                <c:pt idx="54">
                  <c:v>33.342599999999997</c:v>
                </c:pt>
                <c:pt idx="55">
                  <c:v>33.342599999999997</c:v>
                </c:pt>
                <c:pt idx="56">
                  <c:v>33.342599999999997</c:v>
                </c:pt>
                <c:pt idx="57">
                  <c:v>33.342599999999997</c:v>
                </c:pt>
                <c:pt idx="58">
                  <c:v>33.342599999999997</c:v>
                </c:pt>
                <c:pt idx="59">
                  <c:v>33.342599999999997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BC-4A18-B483-D73CF4DF6053}"/>
            </c:ext>
          </c:extLst>
        </c:ser>
        <c:ser>
          <c:idx val="6"/>
          <c:order val="6"/>
          <c:tx>
            <c:strRef>
              <c:f>'Eastern - RA2'!$W$1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RA2'!$W$2:$W$61</c:f>
              <c:numCache>
                <c:formatCode>_("$"* #,##0.00_);_("$"* \(#,##0.00\);_("$"* "-"??_);_(@_)</c:formatCode>
                <c:ptCount val="60"/>
                <c:pt idx="0">
                  <c:v>2.1496400000000002</c:v>
                </c:pt>
                <c:pt idx="1">
                  <c:v>2.1496400000000002</c:v>
                </c:pt>
                <c:pt idx="2">
                  <c:v>2.1496400000000002</c:v>
                </c:pt>
                <c:pt idx="3">
                  <c:v>2.1496400000000002</c:v>
                </c:pt>
                <c:pt idx="4">
                  <c:v>2.1496400000000002</c:v>
                </c:pt>
                <c:pt idx="5">
                  <c:v>2.1496400000000002</c:v>
                </c:pt>
                <c:pt idx="6">
                  <c:v>2.1496400000000002</c:v>
                </c:pt>
                <c:pt idx="7">
                  <c:v>2.1496400000000002</c:v>
                </c:pt>
                <c:pt idx="8">
                  <c:v>2.1496400000000002</c:v>
                </c:pt>
                <c:pt idx="9">
                  <c:v>2.1496400000000002</c:v>
                </c:pt>
                <c:pt idx="10">
                  <c:v>2.1496400000000002</c:v>
                </c:pt>
                <c:pt idx="11">
                  <c:v>2.1496400000000002</c:v>
                </c:pt>
                <c:pt idx="12">
                  <c:v>2.1496400000000002</c:v>
                </c:pt>
                <c:pt idx="13">
                  <c:v>2.1496400000000002</c:v>
                </c:pt>
                <c:pt idx="14">
                  <c:v>2.1496400000000002</c:v>
                </c:pt>
                <c:pt idx="15">
                  <c:v>2.1496400000000002</c:v>
                </c:pt>
                <c:pt idx="16">
                  <c:v>2.1496400000000002</c:v>
                </c:pt>
                <c:pt idx="17">
                  <c:v>-2.7773300000000001</c:v>
                </c:pt>
                <c:pt idx="18">
                  <c:v>-2.7773300000000001</c:v>
                </c:pt>
                <c:pt idx="19">
                  <c:v>-2.7773300000000001</c:v>
                </c:pt>
                <c:pt idx="20">
                  <c:v>-2.7773300000000001</c:v>
                </c:pt>
                <c:pt idx="21">
                  <c:v>-2.7773300000000001</c:v>
                </c:pt>
                <c:pt idx="22">
                  <c:v>-2.7773300000000001</c:v>
                </c:pt>
                <c:pt idx="23">
                  <c:v>5.0483599999999997</c:v>
                </c:pt>
                <c:pt idx="24">
                  <c:v>5.0483599999999997</c:v>
                </c:pt>
                <c:pt idx="25">
                  <c:v>5.0483599999999997</c:v>
                </c:pt>
                <c:pt idx="26">
                  <c:v>5.0483599999999997</c:v>
                </c:pt>
                <c:pt idx="27">
                  <c:v>5.0483599999999997</c:v>
                </c:pt>
                <c:pt idx="28">
                  <c:v>5.0483599999999997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BC-4A18-B483-D73CF4DF6053}"/>
            </c:ext>
          </c:extLst>
        </c:ser>
        <c:ser>
          <c:idx val="7"/>
          <c:order val="7"/>
          <c:tx>
            <c:strRef>
              <c:f>'Eastern - RA2'!$X$1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RA2'!$X$2:$X$61</c:f>
              <c:numCache>
                <c:formatCode>_("$"* #,##0.00_);_("$"* \(#,##0.00\);_("$"* "-"??_);_(@_)</c:formatCode>
                <c:ptCount val="60"/>
                <c:pt idx="0">
                  <c:v>13.86713</c:v>
                </c:pt>
                <c:pt idx="1">
                  <c:v>13.86713</c:v>
                </c:pt>
                <c:pt idx="2">
                  <c:v>13.86713</c:v>
                </c:pt>
                <c:pt idx="3">
                  <c:v>13.65119</c:v>
                </c:pt>
                <c:pt idx="4">
                  <c:v>13.65119</c:v>
                </c:pt>
                <c:pt idx="5">
                  <c:v>13.65119</c:v>
                </c:pt>
                <c:pt idx="6">
                  <c:v>13.65119</c:v>
                </c:pt>
                <c:pt idx="7">
                  <c:v>13.65119</c:v>
                </c:pt>
                <c:pt idx="8">
                  <c:v>13.65119</c:v>
                </c:pt>
                <c:pt idx="9">
                  <c:v>13.65119</c:v>
                </c:pt>
                <c:pt idx="10">
                  <c:v>13.65119</c:v>
                </c:pt>
                <c:pt idx="11">
                  <c:v>13.65119</c:v>
                </c:pt>
                <c:pt idx="12">
                  <c:v>13.65119</c:v>
                </c:pt>
                <c:pt idx="13">
                  <c:v>13.65119</c:v>
                </c:pt>
                <c:pt idx="14">
                  <c:v>13.65119</c:v>
                </c:pt>
                <c:pt idx="15">
                  <c:v>15.58489</c:v>
                </c:pt>
                <c:pt idx="16">
                  <c:v>15.58489</c:v>
                </c:pt>
                <c:pt idx="17">
                  <c:v>15.58489</c:v>
                </c:pt>
                <c:pt idx="18">
                  <c:v>15.58489</c:v>
                </c:pt>
                <c:pt idx="19">
                  <c:v>15.58489</c:v>
                </c:pt>
                <c:pt idx="20">
                  <c:v>15.58489</c:v>
                </c:pt>
                <c:pt idx="21">
                  <c:v>15.58489</c:v>
                </c:pt>
                <c:pt idx="22">
                  <c:v>15.58489</c:v>
                </c:pt>
                <c:pt idx="23">
                  <c:v>15.58489</c:v>
                </c:pt>
                <c:pt idx="24">
                  <c:v>15.58489</c:v>
                </c:pt>
                <c:pt idx="25">
                  <c:v>15.58489</c:v>
                </c:pt>
                <c:pt idx="26">
                  <c:v>15.58489</c:v>
                </c:pt>
                <c:pt idx="27">
                  <c:v>17.189799999999998</c:v>
                </c:pt>
                <c:pt idx="28">
                  <c:v>17.189799999999998</c:v>
                </c:pt>
                <c:pt idx="29">
                  <c:v>17.189799999999998</c:v>
                </c:pt>
                <c:pt idx="30">
                  <c:v>22.63832</c:v>
                </c:pt>
                <c:pt idx="31">
                  <c:v>22.63832</c:v>
                </c:pt>
                <c:pt idx="32">
                  <c:v>22.63832</c:v>
                </c:pt>
                <c:pt idx="33">
                  <c:v>22.63832</c:v>
                </c:pt>
                <c:pt idx="34">
                  <c:v>22.63832</c:v>
                </c:pt>
                <c:pt idx="35">
                  <c:v>22.63832</c:v>
                </c:pt>
                <c:pt idx="36">
                  <c:v>44.000519999999995</c:v>
                </c:pt>
                <c:pt idx="37">
                  <c:v>44.000519999999995</c:v>
                </c:pt>
                <c:pt idx="38">
                  <c:v>13.0906</c:v>
                </c:pt>
                <c:pt idx="39">
                  <c:v>13.0906</c:v>
                </c:pt>
                <c:pt idx="40">
                  <c:v>13.0906</c:v>
                </c:pt>
                <c:pt idx="41">
                  <c:v>10.707940000000001</c:v>
                </c:pt>
                <c:pt idx="42">
                  <c:v>10.707940000000001</c:v>
                </c:pt>
                <c:pt idx="43">
                  <c:v>10.707940000000001</c:v>
                </c:pt>
                <c:pt idx="44">
                  <c:v>26.391649999999998</c:v>
                </c:pt>
                <c:pt idx="45">
                  <c:v>26.391649999999998</c:v>
                </c:pt>
                <c:pt idx="46">
                  <c:v>26.391649999999998</c:v>
                </c:pt>
                <c:pt idx="47">
                  <c:v>52.472200000000001</c:v>
                </c:pt>
                <c:pt idx="48">
                  <c:v>52.472200000000001</c:v>
                </c:pt>
                <c:pt idx="49">
                  <c:v>52.472200000000001</c:v>
                </c:pt>
                <c:pt idx="50">
                  <c:v>19.59076</c:v>
                </c:pt>
                <c:pt idx="51">
                  <c:v>19.59076</c:v>
                </c:pt>
                <c:pt idx="52">
                  <c:v>19.59076</c:v>
                </c:pt>
                <c:pt idx="53">
                  <c:v>19.100930000000002</c:v>
                </c:pt>
                <c:pt idx="54">
                  <c:v>19.100930000000002</c:v>
                </c:pt>
                <c:pt idx="55">
                  <c:v>19.100930000000002</c:v>
                </c:pt>
                <c:pt idx="56">
                  <c:v>10.735390000000001</c:v>
                </c:pt>
                <c:pt idx="57">
                  <c:v>10.735390000000001</c:v>
                </c:pt>
                <c:pt idx="58">
                  <c:v>10.735390000000001</c:v>
                </c:pt>
                <c:pt idx="59">
                  <c:v>11.09407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BC-4A18-B483-D73CF4DF6053}"/>
            </c:ext>
          </c:extLst>
        </c:ser>
        <c:ser>
          <c:idx val="8"/>
          <c:order val="8"/>
          <c:tx>
            <c:strRef>
              <c:f>'Eastern - RA2'!$Y$1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RA2'!$Y$2:$Y$61</c:f>
              <c:numCache>
                <c:formatCode>_("$"* #,##0.00_);_("$"* \(#,##0.00\);_("$"* "-"??_);_(@_)</c:formatCode>
                <c:ptCount val="60"/>
                <c:pt idx="0">
                  <c:v>14.629020000000001</c:v>
                </c:pt>
                <c:pt idx="1">
                  <c:v>14.629020000000001</c:v>
                </c:pt>
                <c:pt idx="2">
                  <c:v>14.629020000000001</c:v>
                </c:pt>
                <c:pt idx="3">
                  <c:v>17.918749999999999</c:v>
                </c:pt>
                <c:pt idx="4">
                  <c:v>17.918749999999999</c:v>
                </c:pt>
                <c:pt idx="5">
                  <c:v>17.918749999999999</c:v>
                </c:pt>
                <c:pt idx="6">
                  <c:v>17.918749999999999</c:v>
                </c:pt>
                <c:pt idx="7">
                  <c:v>17.918749999999999</c:v>
                </c:pt>
                <c:pt idx="8">
                  <c:v>17.918749999999999</c:v>
                </c:pt>
                <c:pt idx="9">
                  <c:v>17.918749999999999</c:v>
                </c:pt>
                <c:pt idx="10">
                  <c:v>17.918749999999999</c:v>
                </c:pt>
                <c:pt idx="11">
                  <c:v>17.918749999999999</c:v>
                </c:pt>
                <c:pt idx="12">
                  <c:v>17.918749999999999</c:v>
                </c:pt>
                <c:pt idx="13">
                  <c:v>17.918749999999999</c:v>
                </c:pt>
                <c:pt idx="14">
                  <c:v>17.918749999999999</c:v>
                </c:pt>
                <c:pt idx="15">
                  <c:v>36.122980000000005</c:v>
                </c:pt>
                <c:pt idx="16">
                  <c:v>36.122980000000005</c:v>
                </c:pt>
                <c:pt idx="17">
                  <c:v>36.122980000000005</c:v>
                </c:pt>
                <c:pt idx="18">
                  <c:v>36.122980000000005</c:v>
                </c:pt>
                <c:pt idx="19">
                  <c:v>36.122980000000005</c:v>
                </c:pt>
                <c:pt idx="20">
                  <c:v>36.122980000000005</c:v>
                </c:pt>
                <c:pt idx="21">
                  <c:v>36.122980000000005</c:v>
                </c:pt>
                <c:pt idx="22">
                  <c:v>36.122980000000005</c:v>
                </c:pt>
                <c:pt idx="23">
                  <c:v>36.122980000000005</c:v>
                </c:pt>
                <c:pt idx="24">
                  <c:v>36.122980000000005</c:v>
                </c:pt>
                <c:pt idx="25">
                  <c:v>36.122980000000005</c:v>
                </c:pt>
                <c:pt idx="26">
                  <c:v>36.122980000000005</c:v>
                </c:pt>
                <c:pt idx="27">
                  <c:v>38.844189999999998</c:v>
                </c:pt>
                <c:pt idx="28">
                  <c:v>38.844189999999998</c:v>
                </c:pt>
                <c:pt idx="29">
                  <c:v>38.844189999999998</c:v>
                </c:pt>
                <c:pt idx="30">
                  <c:v>30.731189999999998</c:v>
                </c:pt>
                <c:pt idx="31">
                  <c:v>30.731189999999998</c:v>
                </c:pt>
                <c:pt idx="32">
                  <c:v>30.731189999999998</c:v>
                </c:pt>
                <c:pt idx="33">
                  <c:v>30.731189999999998</c:v>
                </c:pt>
                <c:pt idx="34">
                  <c:v>30.731189999999998</c:v>
                </c:pt>
                <c:pt idx="35">
                  <c:v>30.731189999999998</c:v>
                </c:pt>
                <c:pt idx="36">
                  <c:v>18.512889999999999</c:v>
                </c:pt>
                <c:pt idx="37">
                  <c:v>18.512889999999999</c:v>
                </c:pt>
                <c:pt idx="38">
                  <c:v>21.019379999999998</c:v>
                </c:pt>
                <c:pt idx="39">
                  <c:v>21.019379999999998</c:v>
                </c:pt>
                <c:pt idx="40">
                  <c:v>21.019379999999998</c:v>
                </c:pt>
                <c:pt idx="41">
                  <c:v>23.977269999999997</c:v>
                </c:pt>
                <c:pt idx="42">
                  <c:v>23.977269999999997</c:v>
                </c:pt>
                <c:pt idx="43">
                  <c:v>23.977269999999997</c:v>
                </c:pt>
                <c:pt idx="44">
                  <c:v>8.5784300000000009</c:v>
                </c:pt>
                <c:pt idx="45">
                  <c:v>8.5784300000000009</c:v>
                </c:pt>
                <c:pt idx="46">
                  <c:v>8.5784300000000009</c:v>
                </c:pt>
                <c:pt idx="47">
                  <c:v>9.2524800000000003</c:v>
                </c:pt>
                <c:pt idx="48">
                  <c:v>9.2524800000000003</c:v>
                </c:pt>
                <c:pt idx="49">
                  <c:v>9.2524800000000003</c:v>
                </c:pt>
                <c:pt idx="50">
                  <c:v>13.08999</c:v>
                </c:pt>
                <c:pt idx="51">
                  <c:v>13.08999</c:v>
                </c:pt>
                <c:pt idx="52">
                  <c:v>13.08999</c:v>
                </c:pt>
                <c:pt idx="53">
                  <c:v>17.586300000000001</c:v>
                </c:pt>
                <c:pt idx="54">
                  <c:v>17.586300000000001</c:v>
                </c:pt>
                <c:pt idx="55">
                  <c:v>17.586300000000001</c:v>
                </c:pt>
                <c:pt idx="56">
                  <c:v>11.09163</c:v>
                </c:pt>
                <c:pt idx="57">
                  <c:v>11.09163</c:v>
                </c:pt>
                <c:pt idx="58">
                  <c:v>11.09163</c:v>
                </c:pt>
                <c:pt idx="59">
                  <c:v>1.292529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BC-4A18-B483-D73CF4DF6053}"/>
            </c:ext>
          </c:extLst>
        </c:ser>
        <c:ser>
          <c:idx val="9"/>
          <c:order val="9"/>
          <c:tx>
            <c:strRef>
              <c:f>'Eastern - RA2'!$Z$1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RA2'!$Z$2:$Z$61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10.251050000000001</c:v>
                </c:pt>
                <c:pt idx="22">
                  <c:v>10.251050000000001</c:v>
                </c:pt>
                <c:pt idx="23">
                  <c:v>10.251050000000001</c:v>
                </c:pt>
                <c:pt idx="24">
                  <c:v>10.251050000000001</c:v>
                </c:pt>
                <c:pt idx="25">
                  <c:v>10.251050000000001</c:v>
                </c:pt>
                <c:pt idx="26">
                  <c:v>10.251050000000001</c:v>
                </c:pt>
                <c:pt idx="27">
                  <c:v>10.251050000000001</c:v>
                </c:pt>
                <c:pt idx="28">
                  <c:v>10.251050000000001</c:v>
                </c:pt>
                <c:pt idx="29">
                  <c:v>10.251050000000001</c:v>
                </c:pt>
                <c:pt idx="30">
                  <c:v>10.251050000000001</c:v>
                </c:pt>
                <c:pt idx="31">
                  <c:v>10.251050000000001</c:v>
                </c:pt>
                <c:pt idx="32">
                  <c:v>10.251050000000001</c:v>
                </c:pt>
                <c:pt idx="33">
                  <c:v>10.251050000000001</c:v>
                </c:pt>
                <c:pt idx="34">
                  <c:v>10.251050000000001</c:v>
                </c:pt>
                <c:pt idx="35">
                  <c:v>10.251050000000001</c:v>
                </c:pt>
                <c:pt idx="36">
                  <c:v>10.251050000000001</c:v>
                </c:pt>
                <c:pt idx="37">
                  <c:v>10.251050000000001</c:v>
                </c:pt>
                <c:pt idx="38">
                  <c:v>10.251050000000001</c:v>
                </c:pt>
                <c:pt idx="39">
                  <c:v>10.251050000000001</c:v>
                </c:pt>
                <c:pt idx="40">
                  <c:v>10.251050000000001</c:v>
                </c:pt>
                <c:pt idx="41">
                  <c:v>10.251050000000001</c:v>
                </c:pt>
                <c:pt idx="42">
                  <c:v>10.251050000000001</c:v>
                </c:pt>
                <c:pt idx="43">
                  <c:v>10.251050000000001</c:v>
                </c:pt>
                <c:pt idx="44">
                  <c:v>10.251050000000001</c:v>
                </c:pt>
                <c:pt idx="45">
                  <c:v>10.251050000000001</c:v>
                </c:pt>
                <c:pt idx="46">
                  <c:v>10.251050000000001</c:v>
                </c:pt>
                <c:pt idx="47">
                  <c:v>10.251050000000001</c:v>
                </c:pt>
                <c:pt idx="48">
                  <c:v>10.251050000000001</c:v>
                </c:pt>
                <c:pt idx="49">
                  <c:v>10.251050000000001</c:v>
                </c:pt>
                <c:pt idx="50">
                  <c:v>10.251050000000001</c:v>
                </c:pt>
                <c:pt idx="51">
                  <c:v>10.251050000000001</c:v>
                </c:pt>
                <c:pt idx="52">
                  <c:v>10.251050000000001</c:v>
                </c:pt>
                <c:pt idx="53">
                  <c:v>10.251050000000001</c:v>
                </c:pt>
                <c:pt idx="54">
                  <c:v>10.251050000000001</c:v>
                </c:pt>
                <c:pt idx="55">
                  <c:v>10.251050000000001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BC-4A18-B483-D73CF4DF6053}"/>
            </c:ext>
          </c:extLst>
        </c:ser>
        <c:ser>
          <c:idx val="10"/>
          <c:order val="10"/>
          <c:tx>
            <c:strRef>
              <c:f>'Eastern - RA2'!$AA$1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RA2'!$AA$2:$AA$61</c:f>
              <c:numCache>
                <c:formatCode>_("$"* #,##0.00_);_("$"* \(#,##0.00\);_("$"* "-"??_);_(@_)</c:formatCode>
                <c:ptCount val="60"/>
                <c:pt idx="0">
                  <c:v>1.14314</c:v>
                </c:pt>
                <c:pt idx="1">
                  <c:v>1.14314</c:v>
                </c:pt>
                <c:pt idx="2">
                  <c:v>1.14314</c:v>
                </c:pt>
                <c:pt idx="3">
                  <c:v>1.14314</c:v>
                </c:pt>
                <c:pt idx="4">
                  <c:v>1.14314</c:v>
                </c:pt>
                <c:pt idx="5">
                  <c:v>1.14314</c:v>
                </c:pt>
                <c:pt idx="6">
                  <c:v>1.14314</c:v>
                </c:pt>
                <c:pt idx="7">
                  <c:v>1.14314</c:v>
                </c:pt>
                <c:pt idx="8">
                  <c:v>1.14314</c:v>
                </c:pt>
                <c:pt idx="9">
                  <c:v>1.14314</c:v>
                </c:pt>
                <c:pt idx="10">
                  <c:v>1.14314</c:v>
                </c:pt>
                <c:pt idx="11">
                  <c:v>1.17669</c:v>
                </c:pt>
                <c:pt idx="12">
                  <c:v>1.17669</c:v>
                </c:pt>
                <c:pt idx="13">
                  <c:v>1.17669</c:v>
                </c:pt>
                <c:pt idx="14">
                  <c:v>1.17669</c:v>
                </c:pt>
                <c:pt idx="15">
                  <c:v>1.17669</c:v>
                </c:pt>
                <c:pt idx="16">
                  <c:v>1.17669</c:v>
                </c:pt>
                <c:pt idx="17">
                  <c:v>1.17669</c:v>
                </c:pt>
                <c:pt idx="18">
                  <c:v>1.17669</c:v>
                </c:pt>
                <c:pt idx="19">
                  <c:v>1.17669</c:v>
                </c:pt>
                <c:pt idx="20">
                  <c:v>1.17669</c:v>
                </c:pt>
                <c:pt idx="21">
                  <c:v>1.17669</c:v>
                </c:pt>
                <c:pt idx="22">
                  <c:v>1.17669</c:v>
                </c:pt>
                <c:pt idx="23">
                  <c:v>0.84423999999999999</c:v>
                </c:pt>
                <c:pt idx="24">
                  <c:v>0.84423999999999999</c:v>
                </c:pt>
                <c:pt idx="25">
                  <c:v>0.84423999999999999</c:v>
                </c:pt>
                <c:pt idx="26">
                  <c:v>0.84423999999999999</c:v>
                </c:pt>
                <c:pt idx="27">
                  <c:v>0.84423999999999999</c:v>
                </c:pt>
                <c:pt idx="28">
                  <c:v>0.84423999999999999</c:v>
                </c:pt>
                <c:pt idx="29">
                  <c:v>0.84423999999999999</c:v>
                </c:pt>
                <c:pt idx="30">
                  <c:v>0.84423999999999999</c:v>
                </c:pt>
                <c:pt idx="31">
                  <c:v>0.84423999999999999</c:v>
                </c:pt>
                <c:pt idx="32">
                  <c:v>0.84423999999999999</c:v>
                </c:pt>
                <c:pt idx="33">
                  <c:v>0.84423999999999999</c:v>
                </c:pt>
                <c:pt idx="34">
                  <c:v>0.84423999999999999</c:v>
                </c:pt>
                <c:pt idx="35">
                  <c:v>0.91622000000000003</c:v>
                </c:pt>
                <c:pt idx="36">
                  <c:v>0.91622000000000003</c:v>
                </c:pt>
                <c:pt idx="37">
                  <c:v>0.91622000000000003</c:v>
                </c:pt>
                <c:pt idx="38">
                  <c:v>0.91622000000000003</c:v>
                </c:pt>
                <c:pt idx="39">
                  <c:v>0.91622000000000003</c:v>
                </c:pt>
                <c:pt idx="40">
                  <c:v>0.91622000000000003</c:v>
                </c:pt>
                <c:pt idx="41">
                  <c:v>0.91622000000000003</c:v>
                </c:pt>
                <c:pt idx="42">
                  <c:v>0.91622000000000003</c:v>
                </c:pt>
                <c:pt idx="43">
                  <c:v>0.91622000000000003</c:v>
                </c:pt>
                <c:pt idx="44">
                  <c:v>0.91622000000000003</c:v>
                </c:pt>
                <c:pt idx="45">
                  <c:v>0.91622000000000003</c:v>
                </c:pt>
                <c:pt idx="46">
                  <c:v>0.91622000000000003</c:v>
                </c:pt>
                <c:pt idx="47">
                  <c:v>0.91622000000000003</c:v>
                </c:pt>
                <c:pt idx="48">
                  <c:v>1.0833600000000001</c:v>
                </c:pt>
                <c:pt idx="49">
                  <c:v>1.0833600000000001</c:v>
                </c:pt>
                <c:pt idx="50">
                  <c:v>1.0833600000000001</c:v>
                </c:pt>
                <c:pt idx="51">
                  <c:v>1.0833600000000001</c:v>
                </c:pt>
                <c:pt idx="52">
                  <c:v>1.0833600000000001</c:v>
                </c:pt>
                <c:pt idx="53">
                  <c:v>1.0833600000000001</c:v>
                </c:pt>
                <c:pt idx="54">
                  <c:v>1.0833600000000001</c:v>
                </c:pt>
                <c:pt idx="55">
                  <c:v>1.0833600000000001</c:v>
                </c:pt>
                <c:pt idx="56">
                  <c:v>1.0833600000000001</c:v>
                </c:pt>
                <c:pt idx="57">
                  <c:v>1.0833600000000001</c:v>
                </c:pt>
                <c:pt idx="58">
                  <c:v>1.0833600000000001</c:v>
                </c:pt>
                <c:pt idx="59">
                  <c:v>1.18706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BC-4A18-B483-D73CF4DF6053}"/>
            </c:ext>
          </c:extLst>
        </c:ser>
        <c:ser>
          <c:idx val="11"/>
          <c:order val="11"/>
          <c:tx>
            <c:strRef>
              <c:f>'Eastern - RA2'!$AB$1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RA2'!$AB$2:$AB$61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0.27084000000000003</c:v>
                </c:pt>
                <c:pt idx="18">
                  <c:v>0.27084000000000003</c:v>
                </c:pt>
                <c:pt idx="19">
                  <c:v>0.27084000000000003</c:v>
                </c:pt>
                <c:pt idx="20">
                  <c:v>0.27084000000000003</c:v>
                </c:pt>
                <c:pt idx="21">
                  <c:v>0.27084000000000003</c:v>
                </c:pt>
                <c:pt idx="22">
                  <c:v>0.27084000000000003</c:v>
                </c:pt>
                <c:pt idx="23">
                  <c:v>0.27084000000000003</c:v>
                </c:pt>
                <c:pt idx="24">
                  <c:v>0.27084000000000003</c:v>
                </c:pt>
                <c:pt idx="25">
                  <c:v>0.27084000000000003</c:v>
                </c:pt>
                <c:pt idx="26">
                  <c:v>0.27084000000000003</c:v>
                </c:pt>
                <c:pt idx="27">
                  <c:v>0.27084000000000003</c:v>
                </c:pt>
                <c:pt idx="28">
                  <c:v>0.27084000000000003</c:v>
                </c:pt>
                <c:pt idx="29">
                  <c:v>1.4902299999999999</c:v>
                </c:pt>
                <c:pt idx="30">
                  <c:v>1.4902299999999999</c:v>
                </c:pt>
                <c:pt idx="31">
                  <c:v>1.4902299999999999</c:v>
                </c:pt>
                <c:pt idx="32">
                  <c:v>1.4902299999999999</c:v>
                </c:pt>
                <c:pt idx="33">
                  <c:v>1.4902299999999999</c:v>
                </c:pt>
                <c:pt idx="34">
                  <c:v>1.4902299999999999</c:v>
                </c:pt>
                <c:pt idx="35">
                  <c:v>1.4902299999999999</c:v>
                </c:pt>
                <c:pt idx="36">
                  <c:v>1.4902299999999999</c:v>
                </c:pt>
                <c:pt idx="37">
                  <c:v>1.4902299999999999</c:v>
                </c:pt>
                <c:pt idx="38">
                  <c:v>1.4902299999999999</c:v>
                </c:pt>
                <c:pt idx="39">
                  <c:v>1.4902299999999999</c:v>
                </c:pt>
                <c:pt idx="40">
                  <c:v>1.4902299999999999</c:v>
                </c:pt>
                <c:pt idx="41">
                  <c:v>2.9908299999999999</c:v>
                </c:pt>
                <c:pt idx="42">
                  <c:v>2.9908299999999999</c:v>
                </c:pt>
                <c:pt idx="43">
                  <c:v>2.0435000000000003</c:v>
                </c:pt>
                <c:pt idx="44">
                  <c:v>2.0435000000000003</c:v>
                </c:pt>
                <c:pt idx="45">
                  <c:v>2.0435000000000003</c:v>
                </c:pt>
                <c:pt idx="46">
                  <c:v>2.0435000000000003</c:v>
                </c:pt>
                <c:pt idx="47">
                  <c:v>2.0435000000000003</c:v>
                </c:pt>
                <c:pt idx="48">
                  <c:v>2.6169000000000002</c:v>
                </c:pt>
                <c:pt idx="49">
                  <c:v>2.6169000000000002</c:v>
                </c:pt>
                <c:pt idx="50">
                  <c:v>2.6169000000000002</c:v>
                </c:pt>
                <c:pt idx="51">
                  <c:v>2.6169000000000002</c:v>
                </c:pt>
                <c:pt idx="52">
                  <c:v>2.6169000000000002</c:v>
                </c:pt>
                <c:pt idx="53">
                  <c:v>2.6169000000000002</c:v>
                </c:pt>
                <c:pt idx="54">
                  <c:v>2.6169000000000002</c:v>
                </c:pt>
                <c:pt idx="55">
                  <c:v>2.6169000000000002</c:v>
                </c:pt>
                <c:pt idx="56">
                  <c:v>2.6169000000000002</c:v>
                </c:pt>
                <c:pt idx="57">
                  <c:v>1.65859</c:v>
                </c:pt>
                <c:pt idx="58">
                  <c:v>1.65859</c:v>
                </c:pt>
                <c:pt idx="59">
                  <c:v>1.65859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BC-4A18-B483-D73CF4DF6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90431"/>
        <c:axId val="1485290911"/>
      </c:areaChart>
      <c:dateAx>
        <c:axId val="1485290431"/>
        <c:scaling>
          <c:orientation val="minMax"/>
          <c:max val="45839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90911"/>
        <c:crosses val="autoZero"/>
        <c:auto val="1"/>
        <c:lblOffset val="100"/>
        <c:baseTimeUnit val="months"/>
        <c:majorUnit val="3"/>
        <c:majorTimeUnit val="months"/>
      </c:dateAx>
      <c:valAx>
        <c:axId val="14852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904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Base Rate Area 2 - Western GCA Area Average Residential Bill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442154066053874E-2"/>
          <c:y val="7.6350495975099172E-2"/>
          <c:w val="0.94603600106325192"/>
          <c:h val="0.72259991921130451"/>
        </c:manualLayout>
      </c:layout>
      <c:areaChart>
        <c:grouping val="stacked"/>
        <c:varyColors val="0"/>
        <c:ser>
          <c:idx val="0"/>
          <c:order val="0"/>
          <c:tx>
            <c:strRef>
              <c:f>'Eastern - RA2'!$E$1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RA2'!$E$2:$E$61</c:f>
              <c:numCache>
                <c:formatCode>_("$"* #,##0.00_);_("$"* \(#,##0.00\);_("$"* "-"??_);_(@_)</c:formatCode>
                <c:ptCount val="6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3-4A05-A654-D03633C1F0D1}"/>
            </c:ext>
          </c:extLst>
        </c:ser>
        <c:ser>
          <c:idx val="1"/>
          <c:order val="1"/>
          <c:tx>
            <c:strRef>
              <c:f>'Eastern - RA2'!$F$1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RA2'!$F$2:$F$61</c:f>
              <c:numCache>
                <c:formatCode>_("$"* #,##0.00_);_("$"* \(#,##0.00\);_("$"* "-"??_);_(@_)</c:formatCode>
                <c:ptCount val="60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B3-4A05-A654-D03633C1F0D1}"/>
            </c:ext>
          </c:extLst>
        </c:ser>
        <c:ser>
          <c:idx val="2"/>
          <c:order val="2"/>
          <c:tx>
            <c:strRef>
              <c:f>'Eastern - RA2'!$G$1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RA2'!$G$2:$G$61</c:f>
              <c:numCache>
                <c:formatCode>_("$"* #,##0.00_);_("$"* \(#,##0.00\);_("$"* "-"??_);_(@_)</c:formatCode>
                <c:ptCount val="60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1.05</c:v>
                </c:pt>
                <c:pt idx="8">
                  <c:v>1.05</c:v>
                </c:pt>
                <c:pt idx="9">
                  <c:v>1.05</c:v>
                </c:pt>
                <c:pt idx="10">
                  <c:v>1.05</c:v>
                </c:pt>
                <c:pt idx="11">
                  <c:v>1.08</c:v>
                </c:pt>
                <c:pt idx="12">
                  <c:v>1.08</c:v>
                </c:pt>
                <c:pt idx="13">
                  <c:v>1.08</c:v>
                </c:pt>
                <c:pt idx="14">
                  <c:v>1.08</c:v>
                </c:pt>
                <c:pt idx="15">
                  <c:v>1.08</c:v>
                </c:pt>
                <c:pt idx="16">
                  <c:v>1.08</c:v>
                </c:pt>
                <c:pt idx="17">
                  <c:v>1.08</c:v>
                </c:pt>
                <c:pt idx="18">
                  <c:v>1.08</c:v>
                </c:pt>
                <c:pt idx="19">
                  <c:v>1.08</c:v>
                </c:pt>
                <c:pt idx="20">
                  <c:v>1.08</c:v>
                </c:pt>
                <c:pt idx="21">
                  <c:v>1.08</c:v>
                </c:pt>
                <c:pt idx="22">
                  <c:v>1.08</c:v>
                </c:pt>
                <c:pt idx="23">
                  <c:v>0.89</c:v>
                </c:pt>
                <c:pt idx="24">
                  <c:v>0.89</c:v>
                </c:pt>
                <c:pt idx="25">
                  <c:v>0.89</c:v>
                </c:pt>
                <c:pt idx="26">
                  <c:v>0.89</c:v>
                </c:pt>
                <c:pt idx="27">
                  <c:v>0.89</c:v>
                </c:pt>
                <c:pt idx="28">
                  <c:v>0.89</c:v>
                </c:pt>
                <c:pt idx="29">
                  <c:v>0.89</c:v>
                </c:pt>
                <c:pt idx="30">
                  <c:v>0.89</c:v>
                </c:pt>
                <c:pt idx="31">
                  <c:v>0.89</c:v>
                </c:pt>
                <c:pt idx="32">
                  <c:v>0.89</c:v>
                </c:pt>
                <c:pt idx="33">
                  <c:v>0.89</c:v>
                </c:pt>
                <c:pt idx="34">
                  <c:v>0.89</c:v>
                </c:pt>
                <c:pt idx="35">
                  <c:v>0.97</c:v>
                </c:pt>
                <c:pt idx="36">
                  <c:v>0.97</c:v>
                </c:pt>
                <c:pt idx="37">
                  <c:v>0.97</c:v>
                </c:pt>
                <c:pt idx="38">
                  <c:v>0.97</c:v>
                </c:pt>
                <c:pt idx="39">
                  <c:v>0.97</c:v>
                </c:pt>
                <c:pt idx="40">
                  <c:v>0.97</c:v>
                </c:pt>
                <c:pt idx="41">
                  <c:v>0.97</c:v>
                </c:pt>
                <c:pt idx="42">
                  <c:v>0.97</c:v>
                </c:pt>
                <c:pt idx="43">
                  <c:v>0.97</c:v>
                </c:pt>
                <c:pt idx="44">
                  <c:v>0.97</c:v>
                </c:pt>
                <c:pt idx="45">
                  <c:v>0.97</c:v>
                </c:pt>
                <c:pt idx="46">
                  <c:v>0.97</c:v>
                </c:pt>
                <c:pt idx="47">
                  <c:v>0.78</c:v>
                </c:pt>
                <c:pt idx="48">
                  <c:v>0.78</c:v>
                </c:pt>
                <c:pt idx="49">
                  <c:v>0.78</c:v>
                </c:pt>
                <c:pt idx="50">
                  <c:v>0.78</c:v>
                </c:pt>
                <c:pt idx="51">
                  <c:v>0.78</c:v>
                </c:pt>
                <c:pt idx="52">
                  <c:v>0.78</c:v>
                </c:pt>
                <c:pt idx="53">
                  <c:v>0.78</c:v>
                </c:pt>
                <c:pt idx="54">
                  <c:v>0.78</c:v>
                </c:pt>
                <c:pt idx="55">
                  <c:v>0.78</c:v>
                </c:pt>
                <c:pt idx="56">
                  <c:v>0.78</c:v>
                </c:pt>
                <c:pt idx="57">
                  <c:v>0.78</c:v>
                </c:pt>
                <c:pt idx="58">
                  <c:v>0.78</c:v>
                </c:pt>
                <c:pt idx="59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B3-4A05-A654-D03633C1F0D1}"/>
            </c:ext>
          </c:extLst>
        </c:ser>
        <c:ser>
          <c:idx val="3"/>
          <c:order val="3"/>
          <c:tx>
            <c:strRef>
              <c:f>'Eastern - RA2'!$H$1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RA2'!$H$2:$H$61</c:f>
              <c:numCache>
                <c:formatCode>_("$"* #,##0.00_);_("$"* \(#,##0.00\);_("$"* "-"??_);_(@_)</c:formatCode>
                <c:ptCount val="60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B3-4A05-A654-D03633C1F0D1}"/>
            </c:ext>
          </c:extLst>
        </c:ser>
        <c:ser>
          <c:idx val="4"/>
          <c:order val="4"/>
          <c:tx>
            <c:strRef>
              <c:f>'Eastern - RA2'!$I$1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RA2'!$I$2:$I$61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0.79</c:v>
                </c:pt>
                <c:pt idx="39">
                  <c:v>0.79</c:v>
                </c:pt>
                <c:pt idx="40">
                  <c:v>0.79</c:v>
                </c:pt>
                <c:pt idx="41">
                  <c:v>0.79</c:v>
                </c:pt>
                <c:pt idx="42">
                  <c:v>0.79</c:v>
                </c:pt>
                <c:pt idx="43">
                  <c:v>0.79</c:v>
                </c:pt>
                <c:pt idx="44">
                  <c:v>0.79</c:v>
                </c:pt>
                <c:pt idx="45">
                  <c:v>0.79</c:v>
                </c:pt>
                <c:pt idx="46">
                  <c:v>0.79</c:v>
                </c:pt>
                <c:pt idx="47">
                  <c:v>0.79</c:v>
                </c:pt>
                <c:pt idx="48">
                  <c:v>0.79</c:v>
                </c:pt>
                <c:pt idx="49">
                  <c:v>0.79</c:v>
                </c:pt>
                <c:pt idx="50">
                  <c:v>0.81</c:v>
                </c:pt>
                <c:pt idx="51">
                  <c:v>0.81</c:v>
                </c:pt>
                <c:pt idx="52">
                  <c:v>0.81</c:v>
                </c:pt>
                <c:pt idx="53">
                  <c:v>0.81</c:v>
                </c:pt>
                <c:pt idx="54">
                  <c:v>0.81</c:v>
                </c:pt>
                <c:pt idx="55">
                  <c:v>0.81</c:v>
                </c:pt>
                <c:pt idx="56">
                  <c:v>0.81</c:v>
                </c:pt>
                <c:pt idx="57">
                  <c:v>0.81</c:v>
                </c:pt>
                <c:pt idx="58">
                  <c:v>0.81</c:v>
                </c:pt>
                <c:pt idx="59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B3-4A05-A654-D03633C1F0D1}"/>
            </c:ext>
          </c:extLst>
        </c:ser>
        <c:ser>
          <c:idx val="5"/>
          <c:order val="5"/>
          <c:tx>
            <c:strRef>
              <c:f>'Eastern - RA2'!$V$1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RA2'!$V$2:$V$61</c:f>
              <c:numCache>
                <c:formatCode>_("$"* #,##0.00_);_("$"* \(#,##0.00\);_("$"* "-"??_);_(@_)</c:formatCode>
                <c:ptCount val="60"/>
                <c:pt idx="0">
                  <c:v>12.626999999999999</c:v>
                </c:pt>
                <c:pt idx="1">
                  <c:v>12.626999999999999</c:v>
                </c:pt>
                <c:pt idx="2">
                  <c:v>12.626999999999999</c:v>
                </c:pt>
                <c:pt idx="3">
                  <c:v>12.626999999999999</c:v>
                </c:pt>
                <c:pt idx="4">
                  <c:v>12.626999999999999</c:v>
                </c:pt>
                <c:pt idx="5">
                  <c:v>12.626999999999999</c:v>
                </c:pt>
                <c:pt idx="6">
                  <c:v>12.626999999999999</c:v>
                </c:pt>
                <c:pt idx="7">
                  <c:v>12.626999999999999</c:v>
                </c:pt>
                <c:pt idx="8">
                  <c:v>12.626999999999999</c:v>
                </c:pt>
                <c:pt idx="9">
                  <c:v>12.626999999999999</c:v>
                </c:pt>
                <c:pt idx="10">
                  <c:v>12.626999999999999</c:v>
                </c:pt>
                <c:pt idx="11">
                  <c:v>12.626999999999999</c:v>
                </c:pt>
                <c:pt idx="12">
                  <c:v>12.626999999999999</c:v>
                </c:pt>
                <c:pt idx="13">
                  <c:v>12.626999999999999</c:v>
                </c:pt>
                <c:pt idx="14">
                  <c:v>12.626999999999999</c:v>
                </c:pt>
                <c:pt idx="15">
                  <c:v>12.626999999999999</c:v>
                </c:pt>
                <c:pt idx="16">
                  <c:v>12.626999999999999</c:v>
                </c:pt>
                <c:pt idx="17">
                  <c:v>20.331299999999999</c:v>
                </c:pt>
                <c:pt idx="18">
                  <c:v>20.331299999999999</c:v>
                </c:pt>
                <c:pt idx="19">
                  <c:v>20.331299999999999</c:v>
                </c:pt>
                <c:pt idx="20">
                  <c:v>20.331299999999999</c:v>
                </c:pt>
                <c:pt idx="21">
                  <c:v>20.331299999999999</c:v>
                </c:pt>
                <c:pt idx="22">
                  <c:v>20.331299999999999</c:v>
                </c:pt>
                <c:pt idx="23">
                  <c:v>20.331299999999999</c:v>
                </c:pt>
                <c:pt idx="24">
                  <c:v>20.331299999999999</c:v>
                </c:pt>
                <c:pt idx="25">
                  <c:v>20.331299999999999</c:v>
                </c:pt>
                <c:pt idx="26">
                  <c:v>20.331299999999999</c:v>
                </c:pt>
                <c:pt idx="27">
                  <c:v>20.331299999999999</c:v>
                </c:pt>
                <c:pt idx="28">
                  <c:v>20.331299999999999</c:v>
                </c:pt>
                <c:pt idx="29">
                  <c:v>20.331299999999999</c:v>
                </c:pt>
                <c:pt idx="30">
                  <c:v>20.331299999999999</c:v>
                </c:pt>
                <c:pt idx="31">
                  <c:v>20.331299999999999</c:v>
                </c:pt>
                <c:pt idx="32">
                  <c:v>20.331299999999999</c:v>
                </c:pt>
                <c:pt idx="33">
                  <c:v>20.331299999999999</c:v>
                </c:pt>
                <c:pt idx="34">
                  <c:v>20.331299999999999</c:v>
                </c:pt>
                <c:pt idx="35">
                  <c:v>20.331299999999999</c:v>
                </c:pt>
                <c:pt idx="36">
                  <c:v>20.331299999999999</c:v>
                </c:pt>
                <c:pt idx="37">
                  <c:v>20.331299999999999</c:v>
                </c:pt>
                <c:pt idx="38">
                  <c:v>20.331299999999999</c:v>
                </c:pt>
                <c:pt idx="39">
                  <c:v>20.331299999999999</c:v>
                </c:pt>
                <c:pt idx="40">
                  <c:v>20.331299999999999</c:v>
                </c:pt>
                <c:pt idx="41">
                  <c:v>20.331299999999999</c:v>
                </c:pt>
                <c:pt idx="42">
                  <c:v>20.331299999999999</c:v>
                </c:pt>
                <c:pt idx="43">
                  <c:v>33.342599999999997</c:v>
                </c:pt>
                <c:pt idx="44">
                  <c:v>33.342599999999997</c:v>
                </c:pt>
                <c:pt idx="45">
                  <c:v>33.342599999999997</c:v>
                </c:pt>
                <c:pt idx="46">
                  <c:v>33.342599999999997</c:v>
                </c:pt>
                <c:pt idx="47">
                  <c:v>33.342599999999997</c:v>
                </c:pt>
                <c:pt idx="48">
                  <c:v>33.342599999999997</c:v>
                </c:pt>
                <c:pt idx="49">
                  <c:v>33.342599999999997</c:v>
                </c:pt>
                <c:pt idx="50">
                  <c:v>33.342599999999997</c:v>
                </c:pt>
                <c:pt idx="51">
                  <c:v>33.342599999999997</c:v>
                </c:pt>
                <c:pt idx="52">
                  <c:v>33.342599999999997</c:v>
                </c:pt>
                <c:pt idx="53">
                  <c:v>33.342599999999997</c:v>
                </c:pt>
                <c:pt idx="54">
                  <c:v>33.342599999999997</c:v>
                </c:pt>
                <c:pt idx="55">
                  <c:v>33.342599999999997</c:v>
                </c:pt>
                <c:pt idx="56">
                  <c:v>33.342599999999997</c:v>
                </c:pt>
                <c:pt idx="57">
                  <c:v>33.342599999999997</c:v>
                </c:pt>
                <c:pt idx="58">
                  <c:v>33.342599999999997</c:v>
                </c:pt>
                <c:pt idx="59">
                  <c:v>33.342599999999997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B3-4A05-A654-D03633C1F0D1}"/>
            </c:ext>
          </c:extLst>
        </c:ser>
        <c:ser>
          <c:idx val="6"/>
          <c:order val="6"/>
          <c:tx>
            <c:strRef>
              <c:f>'Eastern - RA2'!$W$1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RA2'!$W$2:$W$61</c:f>
              <c:numCache>
                <c:formatCode>_("$"* #,##0.00_);_("$"* \(#,##0.00\);_("$"* "-"??_);_(@_)</c:formatCode>
                <c:ptCount val="60"/>
                <c:pt idx="0">
                  <c:v>2.1496400000000002</c:v>
                </c:pt>
                <c:pt idx="1">
                  <c:v>2.1496400000000002</c:v>
                </c:pt>
                <c:pt idx="2">
                  <c:v>2.1496400000000002</c:v>
                </c:pt>
                <c:pt idx="3">
                  <c:v>2.1496400000000002</c:v>
                </c:pt>
                <c:pt idx="4">
                  <c:v>2.1496400000000002</c:v>
                </c:pt>
                <c:pt idx="5">
                  <c:v>2.1496400000000002</c:v>
                </c:pt>
                <c:pt idx="6">
                  <c:v>2.1496400000000002</c:v>
                </c:pt>
                <c:pt idx="7">
                  <c:v>2.1496400000000002</c:v>
                </c:pt>
                <c:pt idx="8">
                  <c:v>2.1496400000000002</c:v>
                </c:pt>
                <c:pt idx="9">
                  <c:v>2.1496400000000002</c:v>
                </c:pt>
                <c:pt idx="10">
                  <c:v>2.1496400000000002</c:v>
                </c:pt>
                <c:pt idx="11">
                  <c:v>2.1496400000000002</c:v>
                </c:pt>
                <c:pt idx="12">
                  <c:v>2.1496400000000002</c:v>
                </c:pt>
                <c:pt idx="13">
                  <c:v>2.1496400000000002</c:v>
                </c:pt>
                <c:pt idx="14">
                  <c:v>2.1496400000000002</c:v>
                </c:pt>
                <c:pt idx="15">
                  <c:v>2.1496400000000002</c:v>
                </c:pt>
                <c:pt idx="16">
                  <c:v>2.1496400000000002</c:v>
                </c:pt>
                <c:pt idx="17">
                  <c:v>-2.7773300000000001</c:v>
                </c:pt>
                <c:pt idx="18">
                  <c:v>-2.7773300000000001</c:v>
                </c:pt>
                <c:pt idx="19">
                  <c:v>-2.7773300000000001</c:v>
                </c:pt>
                <c:pt idx="20">
                  <c:v>-2.7773300000000001</c:v>
                </c:pt>
                <c:pt idx="21">
                  <c:v>-2.7773300000000001</c:v>
                </c:pt>
                <c:pt idx="22">
                  <c:v>-2.7773300000000001</c:v>
                </c:pt>
                <c:pt idx="23">
                  <c:v>5.0483599999999997</c:v>
                </c:pt>
                <c:pt idx="24">
                  <c:v>5.0483599999999997</c:v>
                </c:pt>
                <c:pt idx="25">
                  <c:v>5.0483599999999997</c:v>
                </c:pt>
                <c:pt idx="26">
                  <c:v>5.0483599999999997</c:v>
                </c:pt>
                <c:pt idx="27">
                  <c:v>5.0483599999999997</c:v>
                </c:pt>
                <c:pt idx="28">
                  <c:v>5.0483599999999997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B3-4A05-A654-D03633C1F0D1}"/>
            </c:ext>
          </c:extLst>
        </c:ser>
        <c:ser>
          <c:idx val="7"/>
          <c:order val="7"/>
          <c:tx>
            <c:strRef>
              <c:f>'Eastern - RA2'!$X$1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RA2'!$X$2:$X$61</c:f>
              <c:numCache>
                <c:formatCode>_("$"* #,##0.00_);_("$"* \(#,##0.00\);_("$"* "-"??_);_(@_)</c:formatCode>
                <c:ptCount val="60"/>
                <c:pt idx="0">
                  <c:v>13.86713</c:v>
                </c:pt>
                <c:pt idx="1">
                  <c:v>13.86713</c:v>
                </c:pt>
                <c:pt idx="2">
                  <c:v>13.86713</c:v>
                </c:pt>
                <c:pt idx="3">
                  <c:v>13.65119</c:v>
                </c:pt>
                <c:pt idx="4">
                  <c:v>13.65119</c:v>
                </c:pt>
                <c:pt idx="5">
                  <c:v>13.65119</c:v>
                </c:pt>
                <c:pt idx="6">
                  <c:v>13.65119</c:v>
                </c:pt>
                <c:pt idx="7">
                  <c:v>13.65119</c:v>
                </c:pt>
                <c:pt idx="8">
                  <c:v>13.65119</c:v>
                </c:pt>
                <c:pt idx="9">
                  <c:v>13.65119</c:v>
                </c:pt>
                <c:pt idx="10">
                  <c:v>13.65119</c:v>
                </c:pt>
                <c:pt idx="11">
                  <c:v>13.65119</c:v>
                </c:pt>
                <c:pt idx="12">
                  <c:v>13.65119</c:v>
                </c:pt>
                <c:pt idx="13">
                  <c:v>13.65119</c:v>
                </c:pt>
                <c:pt idx="14">
                  <c:v>13.65119</c:v>
                </c:pt>
                <c:pt idx="15">
                  <c:v>15.58489</c:v>
                </c:pt>
                <c:pt idx="16">
                  <c:v>15.58489</c:v>
                </c:pt>
                <c:pt idx="17">
                  <c:v>15.58489</c:v>
                </c:pt>
                <c:pt idx="18">
                  <c:v>15.58489</c:v>
                </c:pt>
                <c:pt idx="19">
                  <c:v>15.58489</c:v>
                </c:pt>
                <c:pt idx="20">
                  <c:v>15.58489</c:v>
                </c:pt>
                <c:pt idx="21">
                  <c:v>15.58489</c:v>
                </c:pt>
                <c:pt idx="22">
                  <c:v>15.58489</c:v>
                </c:pt>
                <c:pt idx="23">
                  <c:v>15.58489</c:v>
                </c:pt>
                <c:pt idx="24">
                  <c:v>15.58489</c:v>
                </c:pt>
                <c:pt idx="25">
                  <c:v>15.58489</c:v>
                </c:pt>
                <c:pt idx="26">
                  <c:v>15.58489</c:v>
                </c:pt>
                <c:pt idx="27">
                  <c:v>17.189799999999998</c:v>
                </c:pt>
                <c:pt idx="28">
                  <c:v>17.189799999999998</c:v>
                </c:pt>
                <c:pt idx="29">
                  <c:v>17.189799999999998</c:v>
                </c:pt>
                <c:pt idx="30">
                  <c:v>22.63832</c:v>
                </c:pt>
                <c:pt idx="31">
                  <c:v>22.63832</c:v>
                </c:pt>
                <c:pt idx="32">
                  <c:v>22.63832</c:v>
                </c:pt>
                <c:pt idx="33">
                  <c:v>22.63832</c:v>
                </c:pt>
                <c:pt idx="34">
                  <c:v>22.63832</c:v>
                </c:pt>
                <c:pt idx="35">
                  <c:v>22.63832</c:v>
                </c:pt>
                <c:pt idx="36">
                  <c:v>44.000519999999995</c:v>
                </c:pt>
                <c:pt idx="37">
                  <c:v>44.000519999999995</c:v>
                </c:pt>
                <c:pt idx="38">
                  <c:v>13.0906</c:v>
                </c:pt>
                <c:pt idx="39">
                  <c:v>13.0906</c:v>
                </c:pt>
                <c:pt idx="40">
                  <c:v>13.0906</c:v>
                </c:pt>
                <c:pt idx="41">
                  <c:v>10.707940000000001</c:v>
                </c:pt>
                <c:pt idx="42">
                  <c:v>10.707940000000001</c:v>
                </c:pt>
                <c:pt idx="43">
                  <c:v>10.707940000000001</c:v>
                </c:pt>
                <c:pt idx="44">
                  <c:v>26.391649999999998</c:v>
                </c:pt>
                <c:pt idx="45">
                  <c:v>26.391649999999998</c:v>
                </c:pt>
                <c:pt idx="46">
                  <c:v>26.391649999999998</c:v>
                </c:pt>
                <c:pt idx="47">
                  <c:v>52.472200000000001</c:v>
                </c:pt>
                <c:pt idx="48">
                  <c:v>52.472200000000001</c:v>
                </c:pt>
                <c:pt idx="49">
                  <c:v>52.472200000000001</c:v>
                </c:pt>
                <c:pt idx="50">
                  <c:v>19.59076</c:v>
                </c:pt>
                <c:pt idx="51">
                  <c:v>19.59076</c:v>
                </c:pt>
                <c:pt idx="52">
                  <c:v>19.59076</c:v>
                </c:pt>
                <c:pt idx="53">
                  <c:v>19.100930000000002</c:v>
                </c:pt>
                <c:pt idx="54">
                  <c:v>19.100930000000002</c:v>
                </c:pt>
                <c:pt idx="55">
                  <c:v>19.100930000000002</c:v>
                </c:pt>
                <c:pt idx="56">
                  <c:v>10.735390000000001</c:v>
                </c:pt>
                <c:pt idx="57">
                  <c:v>10.735390000000001</c:v>
                </c:pt>
                <c:pt idx="58">
                  <c:v>10.735390000000001</c:v>
                </c:pt>
                <c:pt idx="59">
                  <c:v>11.09407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B3-4A05-A654-D03633C1F0D1}"/>
            </c:ext>
          </c:extLst>
        </c:ser>
        <c:ser>
          <c:idx val="8"/>
          <c:order val="8"/>
          <c:tx>
            <c:strRef>
              <c:f>'Eastern - RA2'!$Y$1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RA2'!$Y$2:$Y$61</c:f>
              <c:numCache>
                <c:formatCode>_("$"* #,##0.00_);_("$"* \(#,##0.00\);_("$"* "-"??_);_(@_)</c:formatCode>
                <c:ptCount val="60"/>
                <c:pt idx="0">
                  <c:v>14.629020000000001</c:v>
                </c:pt>
                <c:pt idx="1">
                  <c:v>14.629020000000001</c:v>
                </c:pt>
                <c:pt idx="2">
                  <c:v>14.629020000000001</c:v>
                </c:pt>
                <c:pt idx="3">
                  <c:v>17.918749999999999</c:v>
                </c:pt>
                <c:pt idx="4">
                  <c:v>17.918749999999999</c:v>
                </c:pt>
                <c:pt idx="5">
                  <c:v>17.918749999999999</c:v>
                </c:pt>
                <c:pt idx="6">
                  <c:v>17.918749999999999</c:v>
                </c:pt>
                <c:pt idx="7">
                  <c:v>17.918749999999999</c:v>
                </c:pt>
                <c:pt idx="8">
                  <c:v>17.918749999999999</c:v>
                </c:pt>
                <c:pt idx="9">
                  <c:v>17.918749999999999</c:v>
                </c:pt>
                <c:pt idx="10">
                  <c:v>17.918749999999999</c:v>
                </c:pt>
                <c:pt idx="11">
                  <c:v>17.918749999999999</c:v>
                </c:pt>
                <c:pt idx="12">
                  <c:v>17.918749999999999</c:v>
                </c:pt>
                <c:pt idx="13">
                  <c:v>17.918749999999999</c:v>
                </c:pt>
                <c:pt idx="14">
                  <c:v>17.918749999999999</c:v>
                </c:pt>
                <c:pt idx="15">
                  <c:v>36.122980000000005</c:v>
                </c:pt>
                <c:pt idx="16">
                  <c:v>36.122980000000005</c:v>
                </c:pt>
                <c:pt idx="17">
                  <c:v>36.122980000000005</c:v>
                </c:pt>
                <c:pt idx="18">
                  <c:v>36.122980000000005</c:v>
                </c:pt>
                <c:pt idx="19">
                  <c:v>36.122980000000005</c:v>
                </c:pt>
                <c:pt idx="20">
                  <c:v>36.122980000000005</c:v>
                </c:pt>
                <c:pt idx="21">
                  <c:v>36.122980000000005</c:v>
                </c:pt>
                <c:pt idx="22">
                  <c:v>36.122980000000005</c:v>
                </c:pt>
                <c:pt idx="23">
                  <c:v>36.122980000000005</c:v>
                </c:pt>
                <c:pt idx="24">
                  <c:v>36.122980000000005</c:v>
                </c:pt>
                <c:pt idx="25">
                  <c:v>36.122980000000005</c:v>
                </c:pt>
                <c:pt idx="26">
                  <c:v>36.122980000000005</c:v>
                </c:pt>
                <c:pt idx="27">
                  <c:v>38.844189999999998</c:v>
                </c:pt>
                <c:pt idx="28">
                  <c:v>38.844189999999998</c:v>
                </c:pt>
                <c:pt idx="29">
                  <c:v>38.844189999999998</c:v>
                </c:pt>
                <c:pt idx="30">
                  <c:v>30.731189999999998</c:v>
                </c:pt>
                <c:pt idx="31">
                  <c:v>30.731189999999998</c:v>
                </c:pt>
                <c:pt idx="32">
                  <c:v>30.731189999999998</c:v>
                </c:pt>
                <c:pt idx="33">
                  <c:v>30.731189999999998</c:v>
                </c:pt>
                <c:pt idx="34">
                  <c:v>30.731189999999998</c:v>
                </c:pt>
                <c:pt idx="35">
                  <c:v>30.731189999999998</c:v>
                </c:pt>
                <c:pt idx="36">
                  <c:v>18.512889999999999</c:v>
                </c:pt>
                <c:pt idx="37">
                  <c:v>18.512889999999999</c:v>
                </c:pt>
                <c:pt idx="38">
                  <c:v>21.019379999999998</c:v>
                </c:pt>
                <c:pt idx="39">
                  <c:v>21.019379999999998</c:v>
                </c:pt>
                <c:pt idx="40">
                  <c:v>21.019379999999998</c:v>
                </c:pt>
                <c:pt idx="41">
                  <c:v>23.977269999999997</c:v>
                </c:pt>
                <c:pt idx="42">
                  <c:v>23.977269999999997</c:v>
                </c:pt>
                <c:pt idx="43">
                  <c:v>23.977269999999997</c:v>
                </c:pt>
                <c:pt idx="44">
                  <c:v>8.5784300000000009</c:v>
                </c:pt>
                <c:pt idx="45">
                  <c:v>8.5784300000000009</c:v>
                </c:pt>
                <c:pt idx="46">
                  <c:v>8.5784300000000009</c:v>
                </c:pt>
                <c:pt idx="47">
                  <c:v>9.2524800000000003</c:v>
                </c:pt>
                <c:pt idx="48">
                  <c:v>9.2524800000000003</c:v>
                </c:pt>
                <c:pt idx="49">
                  <c:v>9.2524800000000003</c:v>
                </c:pt>
                <c:pt idx="50">
                  <c:v>13.08999</c:v>
                </c:pt>
                <c:pt idx="51">
                  <c:v>13.08999</c:v>
                </c:pt>
                <c:pt idx="52">
                  <c:v>13.08999</c:v>
                </c:pt>
                <c:pt idx="53">
                  <c:v>17.586300000000001</c:v>
                </c:pt>
                <c:pt idx="54">
                  <c:v>17.586300000000001</c:v>
                </c:pt>
                <c:pt idx="55">
                  <c:v>17.586300000000001</c:v>
                </c:pt>
                <c:pt idx="56">
                  <c:v>11.09163</c:v>
                </c:pt>
                <c:pt idx="57">
                  <c:v>11.09163</c:v>
                </c:pt>
                <c:pt idx="58">
                  <c:v>11.09163</c:v>
                </c:pt>
                <c:pt idx="59">
                  <c:v>1.292529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B3-4A05-A654-D03633C1F0D1}"/>
            </c:ext>
          </c:extLst>
        </c:ser>
        <c:ser>
          <c:idx val="9"/>
          <c:order val="9"/>
          <c:tx>
            <c:strRef>
              <c:f>'Eastern - RA2'!$Z$1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RA2'!$Z$2:$Z$61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10.251050000000001</c:v>
                </c:pt>
                <c:pt idx="22">
                  <c:v>10.251050000000001</c:v>
                </c:pt>
                <c:pt idx="23">
                  <c:v>10.251050000000001</c:v>
                </c:pt>
                <c:pt idx="24">
                  <c:v>10.251050000000001</c:v>
                </c:pt>
                <c:pt idx="25">
                  <c:v>10.251050000000001</c:v>
                </c:pt>
                <c:pt idx="26">
                  <c:v>10.251050000000001</c:v>
                </c:pt>
                <c:pt idx="27">
                  <c:v>10.251050000000001</c:v>
                </c:pt>
                <c:pt idx="28">
                  <c:v>10.251050000000001</c:v>
                </c:pt>
                <c:pt idx="29">
                  <c:v>10.251050000000001</c:v>
                </c:pt>
                <c:pt idx="30">
                  <c:v>10.251050000000001</c:v>
                </c:pt>
                <c:pt idx="31">
                  <c:v>10.251050000000001</c:v>
                </c:pt>
                <c:pt idx="32">
                  <c:v>10.251050000000001</c:v>
                </c:pt>
                <c:pt idx="33">
                  <c:v>10.251050000000001</c:v>
                </c:pt>
                <c:pt idx="34">
                  <c:v>10.251050000000001</c:v>
                </c:pt>
                <c:pt idx="35">
                  <c:v>10.251050000000001</c:v>
                </c:pt>
                <c:pt idx="36">
                  <c:v>10.251050000000001</c:v>
                </c:pt>
                <c:pt idx="37">
                  <c:v>10.251050000000001</c:v>
                </c:pt>
                <c:pt idx="38">
                  <c:v>10.251050000000001</c:v>
                </c:pt>
                <c:pt idx="39">
                  <c:v>10.251050000000001</c:v>
                </c:pt>
                <c:pt idx="40">
                  <c:v>10.251050000000001</c:v>
                </c:pt>
                <c:pt idx="41">
                  <c:v>10.251050000000001</c:v>
                </c:pt>
                <c:pt idx="42">
                  <c:v>10.251050000000001</c:v>
                </c:pt>
                <c:pt idx="43">
                  <c:v>10.251050000000001</c:v>
                </c:pt>
                <c:pt idx="44">
                  <c:v>10.251050000000001</c:v>
                </c:pt>
                <c:pt idx="45">
                  <c:v>10.251050000000001</c:v>
                </c:pt>
                <c:pt idx="46">
                  <c:v>10.251050000000001</c:v>
                </c:pt>
                <c:pt idx="47">
                  <c:v>10.251050000000001</c:v>
                </c:pt>
                <c:pt idx="48">
                  <c:v>10.251050000000001</c:v>
                </c:pt>
                <c:pt idx="49">
                  <c:v>10.251050000000001</c:v>
                </c:pt>
                <c:pt idx="50">
                  <c:v>10.251050000000001</c:v>
                </c:pt>
                <c:pt idx="51">
                  <c:v>10.251050000000001</c:v>
                </c:pt>
                <c:pt idx="52">
                  <c:v>10.251050000000001</c:v>
                </c:pt>
                <c:pt idx="53">
                  <c:v>10.251050000000001</c:v>
                </c:pt>
                <c:pt idx="54">
                  <c:v>10.251050000000001</c:v>
                </c:pt>
                <c:pt idx="55">
                  <c:v>10.251050000000001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B3-4A05-A654-D03633C1F0D1}"/>
            </c:ext>
          </c:extLst>
        </c:ser>
        <c:ser>
          <c:idx val="10"/>
          <c:order val="10"/>
          <c:tx>
            <c:strRef>
              <c:f>'Eastern - RA2'!$AA$1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RA2'!$AA$2:$AA$61</c:f>
              <c:numCache>
                <c:formatCode>_("$"* #,##0.00_);_("$"* \(#,##0.00\);_("$"* "-"??_);_(@_)</c:formatCode>
                <c:ptCount val="60"/>
                <c:pt idx="0">
                  <c:v>1.14314</c:v>
                </c:pt>
                <c:pt idx="1">
                  <c:v>1.14314</c:v>
                </c:pt>
                <c:pt idx="2">
                  <c:v>1.14314</c:v>
                </c:pt>
                <c:pt idx="3">
                  <c:v>1.14314</c:v>
                </c:pt>
                <c:pt idx="4">
                  <c:v>1.14314</c:v>
                </c:pt>
                <c:pt idx="5">
                  <c:v>1.14314</c:v>
                </c:pt>
                <c:pt idx="6">
                  <c:v>1.14314</c:v>
                </c:pt>
                <c:pt idx="7">
                  <c:v>1.14314</c:v>
                </c:pt>
                <c:pt idx="8">
                  <c:v>1.14314</c:v>
                </c:pt>
                <c:pt idx="9">
                  <c:v>1.14314</c:v>
                </c:pt>
                <c:pt idx="10">
                  <c:v>1.14314</c:v>
                </c:pt>
                <c:pt idx="11">
                  <c:v>1.17669</c:v>
                </c:pt>
                <c:pt idx="12">
                  <c:v>1.17669</c:v>
                </c:pt>
                <c:pt idx="13">
                  <c:v>1.17669</c:v>
                </c:pt>
                <c:pt idx="14">
                  <c:v>1.17669</c:v>
                </c:pt>
                <c:pt idx="15">
                  <c:v>1.17669</c:v>
                </c:pt>
                <c:pt idx="16">
                  <c:v>1.17669</c:v>
                </c:pt>
                <c:pt idx="17">
                  <c:v>1.17669</c:v>
                </c:pt>
                <c:pt idx="18">
                  <c:v>1.17669</c:v>
                </c:pt>
                <c:pt idx="19">
                  <c:v>1.17669</c:v>
                </c:pt>
                <c:pt idx="20">
                  <c:v>1.17669</c:v>
                </c:pt>
                <c:pt idx="21">
                  <c:v>1.17669</c:v>
                </c:pt>
                <c:pt idx="22">
                  <c:v>1.17669</c:v>
                </c:pt>
                <c:pt idx="23">
                  <c:v>0.84423999999999999</c:v>
                </c:pt>
                <c:pt idx="24">
                  <c:v>0.84423999999999999</c:v>
                </c:pt>
                <c:pt idx="25">
                  <c:v>0.84423999999999999</c:v>
                </c:pt>
                <c:pt idx="26">
                  <c:v>0.84423999999999999</c:v>
                </c:pt>
                <c:pt idx="27">
                  <c:v>0.84423999999999999</c:v>
                </c:pt>
                <c:pt idx="28">
                  <c:v>0.84423999999999999</c:v>
                </c:pt>
                <c:pt idx="29">
                  <c:v>0.84423999999999999</c:v>
                </c:pt>
                <c:pt idx="30">
                  <c:v>0.84423999999999999</c:v>
                </c:pt>
                <c:pt idx="31">
                  <c:v>0.84423999999999999</c:v>
                </c:pt>
                <c:pt idx="32">
                  <c:v>0.84423999999999999</c:v>
                </c:pt>
                <c:pt idx="33">
                  <c:v>0.84423999999999999</c:v>
                </c:pt>
                <c:pt idx="34">
                  <c:v>0.84423999999999999</c:v>
                </c:pt>
                <c:pt idx="35">
                  <c:v>0.91622000000000003</c:v>
                </c:pt>
                <c:pt idx="36">
                  <c:v>0.91622000000000003</c:v>
                </c:pt>
                <c:pt idx="37">
                  <c:v>0.91622000000000003</c:v>
                </c:pt>
                <c:pt idx="38">
                  <c:v>0.91622000000000003</c:v>
                </c:pt>
                <c:pt idx="39">
                  <c:v>0.91622000000000003</c:v>
                </c:pt>
                <c:pt idx="40">
                  <c:v>0.91622000000000003</c:v>
                </c:pt>
                <c:pt idx="41">
                  <c:v>0.91622000000000003</c:v>
                </c:pt>
                <c:pt idx="42">
                  <c:v>0.91622000000000003</c:v>
                </c:pt>
                <c:pt idx="43">
                  <c:v>0.91622000000000003</c:v>
                </c:pt>
                <c:pt idx="44">
                  <c:v>0.91622000000000003</c:v>
                </c:pt>
                <c:pt idx="45">
                  <c:v>0.91622000000000003</c:v>
                </c:pt>
                <c:pt idx="46">
                  <c:v>0.91622000000000003</c:v>
                </c:pt>
                <c:pt idx="47">
                  <c:v>0.91622000000000003</c:v>
                </c:pt>
                <c:pt idx="48">
                  <c:v>1.0833600000000001</c:v>
                </c:pt>
                <c:pt idx="49">
                  <c:v>1.0833600000000001</c:v>
                </c:pt>
                <c:pt idx="50">
                  <c:v>1.0833600000000001</c:v>
                </c:pt>
                <c:pt idx="51">
                  <c:v>1.0833600000000001</c:v>
                </c:pt>
                <c:pt idx="52">
                  <c:v>1.0833600000000001</c:v>
                </c:pt>
                <c:pt idx="53">
                  <c:v>1.0833600000000001</c:v>
                </c:pt>
                <c:pt idx="54">
                  <c:v>1.0833600000000001</c:v>
                </c:pt>
                <c:pt idx="55">
                  <c:v>1.0833600000000001</c:v>
                </c:pt>
                <c:pt idx="56">
                  <c:v>1.0833600000000001</c:v>
                </c:pt>
                <c:pt idx="57">
                  <c:v>1.0833600000000001</c:v>
                </c:pt>
                <c:pt idx="58">
                  <c:v>1.0833600000000001</c:v>
                </c:pt>
                <c:pt idx="59">
                  <c:v>1.18706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B3-4A05-A654-D03633C1F0D1}"/>
            </c:ext>
          </c:extLst>
        </c:ser>
        <c:ser>
          <c:idx val="11"/>
          <c:order val="11"/>
          <c:tx>
            <c:strRef>
              <c:f>'Eastern - RA2'!$AB$1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RA2'!$D$2:$D$61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RA2'!$AB$2:$AB$61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0.27084000000000003</c:v>
                </c:pt>
                <c:pt idx="18">
                  <c:v>0.27084000000000003</c:v>
                </c:pt>
                <c:pt idx="19">
                  <c:v>0.27084000000000003</c:v>
                </c:pt>
                <c:pt idx="20">
                  <c:v>0.27084000000000003</c:v>
                </c:pt>
                <c:pt idx="21">
                  <c:v>0.27084000000000003</c:v>
                </c:pt>
                <c:pt idx="22">
                  <c:v>0.27084000000000003</c:v>
                </c:pt>
                <c:pt idx="23">
                  <c:v>0.27084000000000003</c:v>
                </c:pt>
                <c:pt idx="24">
                  <c:v>0.27084000000000003</c:v>
                </c:pt>
                <c:pt idx="25">
                  <c:v>0.27084000000000003</c:v>
                </c:pt>
                <c:pt idx="26">
                  <c:v>0.27084000000000003</c:v>
                </c:pt>
                <c:pt idx="27">
                  <c:v>0.27084000000000003</c:v>
                </c:pt>
                <c:pt idx="28">
                  <c:v>0.27084000000000003</c:v>
                </c:pt>
                <c:pt idx="29">
                  <c:v>1.4902299999999999</c:v>
                </c:pt>
                <c:pt idx="30">
                  <c:v>1.4902299999999999</c:v>
                </c:pt>
                <c:pt idx="31">
                  <c:v>1.4902299999999999</c:v>
                </c:pt>
                <c:pt idx="32">
                  <c:v>1.4902299999999999</c:v>
                </c:pt>
                <c:pt idx="33">
                  <c:v>1.4902299999999999</c:v>
                </c:pt>
                <c:pt idx="34">
                  <c:v>1.4902299999999999</c:v>
                </c:pt>
                <c:pt idx="35">
                  <c:v>1.4902299999999999</c:v>
                </c:pt>
                <c:pt idx="36">
                  <c:v>1.4902299999999999</c:v>
                </c:pt>
                <c:pt idx="37">
                  <c:v>1.4902299999999999</c:v>
                </c:pt>
                <c:pt idx="38">
                  <c:v>1.4902299999999999</c:v>
                </c:pt>
                <c:pt idx="39">
                  <c:v>1.4902299999999999</c:v>
                </c:pt>
                <c:pt idx="40">
                  <c:v>1.4902299999999999</c:v>
                </c:pt>
                <c:pt idx="41">
                  <c:v>2.9908299999999999</c:v>
                </c:pt>
                <c:pt idx="42">
                  <c:v>2.9908299999999999</c:v>
                </c:pt>
                <c:pt idx="43">
                  <c:v>2.0435000000000003</c:v>
                </c:pt>
                <c:pt idx="44">
                  <c:v>2.0435000000000003</c:v>
                </c:pt>
                <c:pt idx="45">
                  <c:v>2.0435000000000003</c:v>
                </c:pt>
                <c:pt idx="46">
                  <c:v>2.0435000000000003</c:v>
                </c:pt>
                <c:pt idx="47">
                  <c:v>2.0435000000000003</c:v>
                </c:pt>
                <c:pt idx="48">
                  <c:v>2.6169000000000002</c:v>
                </c:pt>
                <c:pt idx="49">
                  <c:v>2.6169000000000002</c:v>
                </c:pt>
                <c:pt idx="50">
                  <c:v>2.6169000000000002</c:v>
                </c:pt>
                <c:pt idx="51">
                  <c:v>2.6169000000000002</c:v>
                </c:pt>
                <c:pt idx="52">
                  <c:v>2.6169000000000002</c:v>
                </c:pt>
                <c:pt idx="53">
                  <c:v>2.6169000000000002</c:v>
                </c:pt>
                <c:pt idx="54">
                  <c:v>2.6169000000000002</c:v>
                </c:pt>
                <c:pt idx="55">
                  <c:v>2.6169000000000002</c:v>
                </c:pt>
                <c:pt idx="56">
                  <c:v>2.6169000000000002</c:v>
                </c:pt>
                <c:pt idx="57">
                  <c:v>1.65859</c:v>
                </c:pt>
                <c:pt idx="58">
                  <c:v>1.65859</c:v>
                </c:pt>
                <c:pt idx="59">
                  <c:v>1.65859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B3-4A05-A654-D03633C1F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90431"/>
        <c:axId val="1485290911"/>
      </c:areaChart>
      <c:dateAx>
        <c:axId val="1485290431"/>
        <c:scaling>
          <c:orientation val="minMax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90911"/>
        <c:crosses val="autoZero"/>
        <c:auto val="1"/>
        <c:lblOffset val="100"/>
        <c:baseTimeUnit val="months"/>
        <c:majorUnit val="3"/>
        <c:majorTimeUnit val="months"/>
      </c:dateAx>
      <c:valAx>
        <c:axId val="14852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904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Base Rate Area 3 - Eastern GCA Area Average Residential Bill</a:t>
            </a:r>
          </a:p>
        </c:rich>
      </c:tx>
      <c:layout>
        <c:manualLayout>
          <c:xMode val="edge"/>
          <c:yMode val="edge"/>
          <c:x val="0.26785725328778526"/>
          <c:y val="1.40013483188184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146992719820508E-2"/>
          <c:y val="8.0343501098003062E-2"/>
          <c:w val="0.94106242942758223"/>
          <c:h val="0.69033152394708197"/>
        </c:manualLayout>
      </c:layout>
      <c:areaChart>
        <c:grouping val="stacked"/>
        <c:varyColors val="0"/>
        <c:ser>
          <c:idx val="0"/>
          <c:order val="0"/>
          <c:tx>
            <c:strRef>
              <c:f>'Eastern - RA3'!$E$1</c:f>
              <c:strCache>
                <c:ptCount val="1"/>
                <c:pt idx="0">
                  <c:v>Monthly Customer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'Eastern - RA3'!$D$2:$D$61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RA3'!$E$2:$E$61</c:f>
              <c:numCache>
                <c:formatCode>_("$"* #,##0.00_);_("$"* \(#,##0.00\);_("$"* "-"??_);_(@_)</c:formatCode>
                <c:ptCount val="6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F-41A0-B1D4-A809D534736B}"/>
            </c:ext>
          </c:extLst>
        </c:ser>
        <c:ser>
          <c:idx val="1"/>
          <c:order val="1"/>
          <c:tx>
            <c:strRef>
              <c:f>'Eastern - RA3'!$F$1</c:f>
              <c:strCache>
                <c:ptCount val="1"/>
                <c:pt idx="0">
                  <c:v>Monthly GRSA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'Eastern - RA3'!$D$2:$D$61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RA3'!$F$2:$F$61</c:f>
              <c:numCache>
                <c:formatCode>_("$"* #,##0.00_);_("$"* \(#,##0.00\);_("$"* "-"??_);_(@_)</c:formatCode>
                <c:ptCount val="60"/>
                <c:pt idx="0">
                  <c:v>-0.56000000000000005</c:v>
                </c:pt>
                <c:pt idx="1">
                  <c:v>-0.56000000000000005</c:v>
                </c:pt>
                <c:pt idx="2">
                  <c:v>-0.56000000000000005</c:v>
                </c:pt>
                <c:pt idx="3">
                  <c:v>-0.56000000000000005</c:v>
                </c:pt>
                <c:pt idx="4">
                  <c:v>-0.56000000000000005</c:v>
                </c:pt>
                <c:pt idx="5">
                  <c:v>-0.56000000000000005</c:v>
                </c:pt>
                <c:pt idx="6">
                  <c:v>-0.56000000000000005</c:v>
                </c:pt>
                <c:pt idx="7">
                  <c:v>-0.56000000000000005</c:v>
                </c:pt>
                <c:pt idx="8">
                  <c:v>-0.56000000000000005</c:v>
                </c:pt>
                <c:pt idx="9">
                  <c:v>-0.56000000000000005</c:v>
                </c:pt>
                <c:pt idx="10">
                  <c:v>-0.56000000000000005</c:v>
                </c:pt>
                <c:pt idx="11">
                  <c:v>-0.56000000000000005</c:v>
                </c:pt>
                <c:pt idx="12">
                  <c:v>-0.56000000000000005</c:v>
                </c:pt>
                <c:pt idx="13">
                  <c:v>-0.56000000000000005</c:v>
                </c:pt>
                <c:pt idx="14">
                  <c:v>-0.56000000000000005</c:v>
                </c:pt>
                <c:pt idx="15">
                  <c:v>-0.56000000000000005</c:v>
                </c:pt>
                <c:pt idx="16">
                  <c:v>-0.56000000000000005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F-41A0-B1D4-A809D534736B}"/>
            </c:ext>
          </c:extLst>
        </c:ser>
        <c:ser>
          <c:idx val="2"/>
          <c:order val="2"/>
          <c:tx>
            <c:strRef>
              <c:f>'Eastern - RA3'!$G$1</c:f>
              <c:strCache>
                <c:ptCount val="1"/>
                <c:pt idx="0">
                  <c:v>Monthly DSMCA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'Eastern - RA3'!$D$2:$D$61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RA3'!$G$2:$G$61</c:f>
              <c:numCache>
                <c:formatCode>_("$"* #,##0.00_);_("$"* \(#,##0.00\);_("$"* "-"??_);_(@_)</c:formatCode>
                <c:ptCount val="60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  <c:pt idx="5">
                  <c:v>1.05</c:v>
                </c:pt>
                <c:pt idx="6">
                  <c:v>1.05</c:v>
                </c:pt>
                <c:pt idx="7">
                  <c:v>1.05</c:v>
                </c:pt>
                <c:pt idx="8">
                  <c:v>1.05</c:v>
                </c:pt>
                <c:pt idx="9">
                  <c:v>1.05</c:v>
                </c:pt>
                <c:pt idx="10">
                  <c:v>1.05</c:v>
                </c:pt>
                <c:pt idx="11">
                  <c:v>1.08</c:v>
                </c:pt>
                <c:pt idx="12">
                  <c:v>1.08</c:v>
                </c:pt>
                <c:pt idx="13">
                  <c:v>1.08</c:v>
                </c:pt>
                <c:pt idx="14">
                  <c:v>1.08</c:v>
                </c:pt>
                <c:pt idx="15">
                  <c:v>1.08</c:v>
                </c:pt>
                <c:pt idx="16">
                  <c:v>1.08</c:v>
                </c:pt>
                <c:pt idx="17">
                  <c:v>1.08</c:v>
                </c:pt>
                <c:pt idx="18">
                  <c:v>1.08</c:v>
                </c:pt>
                <c:pt idx="19">
                  <c:v>1.08</c:v>
                </c:pt>
                <c:pt idx="20">
                  <c:v>1.08</c:v>
                </c:pt>
                <c:pt idx="21">
                  <c:v>1.08</c:v>
                </c:pt>
                <c:pt idx="22">
                  <c:v>1.08</c:v>
                </c:pt>
                <c:pt idx="23">
                  <c:v>0.89</c:v>
                </c:pt>
                <c:pt idx="24">
                  <c:v>0.89</c:v>
                </c:pt>
                <c:pt idx="25">
                  <c:v>0.89</c:v>
                </c:pt>
                <c:pt idx="26">
                  <c:v>0.89</c:v>
                </c:pt>
                <c:pt idx="27">
                  <c:v>0.89</c:v>
                </c:pt>
                <c:pt idx="28">
                  <c:v>0.89</c:v>
                </c:pt>
                <c:pt idx="29">
                  <c:v>0.89</c:v>
                </c:pt>
                <c:pt idx="30">
                  <c:v>0.89</c:v>
                </c:pt>
                <c:pt idx="31">
                  <c:v>0.89</c:v>
                </c:pt>
                <c:pt idx="32">
                  <c:v>0.89</c:v>
                </c:pt>
                <c:pt idx="33">
                  <c:v>0.89</c:v>
                </c:pt>
                <c:pt idx="34">
                  <c:v>0.89</c:v>
                </c:pt>
                <c:pt idx="35">
                  <c:v>0.97</c:v>
                </c:pt>
                <c:pt idx="36">
                  <c:v>0.97</c:v>
                </c:pt>
                <c:pt idx="37">
                  <c:v>0.97</c:v>
                </c:pt>
                <c:pt idx="38">
                  <c:v>0.97</c:v>
                </c:pt>
                <c:pt idx="39">
                  <c:v>0.97</c:v>
                </c:pt>
                <c:pt idx="40">
                  <c:v>0.97</c:v>
                </c:pt>
                <c:pt idx="41">
                  <c:v>0.97</c:v>
                </c:pt>
                <c:pt idx="42">
                  <c:v>0.97</c:v>
                </c:pt>
                <c:pt idx="43">
                  <c:v>0.97</c:v>
                </c:pt>
                <c:pt idx="44">
                  <c:v>0.97</c:v>
                </c:pt>
                <c:pt idx="45">
                  <c:v>0.97</c:v>
                </c:pt>
                <c:pt idx="46">
                  <c:v>0.97</c:v>
                </c:pt>
                <c:pt idx="47">
                  <c:v>0.78</c:v>
                </c:pt>
                <c:pt idx="48">
                  <c:v>0.78</c:v>
                </c:pt>
                <c:pt idx="49">
                  <c:v>0.78</c:v>
                </c:pt>
                <c:pt idx="50">
                  <c:v>0.78</c:v>
                </c:pt>
                <c:pt idx="51">
                  <c:v>0.78</c:v>
                </c:pt>
                <c:pt idx="52">
                  <c:v>0.78</c:v>
                </c:pt>
                <c:pt idx="53">
                  <c:v>0.78</c:v>
                </c:pt>
                <c:pt idx="54">
                  <c:v>0.78</c:v>
                </c:pt>
                <c:pt idx="55">
                  <c:v>0.78</c:v>
                </c:pt>
                <c:pt idx="56">
                  <c:v>0.78</c:v>
                </c:pt>
                <c:pt idx="57">
                  <c:v>0.78</c:v>
                </c:pt>
                <c:pt idx="58">
                  <c:v>0.78</c:v>
                </c:pt>
                <c:pt idx="59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9F-41A0-B1D4-A809D534736B}"/>
            </c:ext>
          </c:extLst>
        </c:ser>
        <c:ser>
          <c:idx val="3"/>
          <c:order val="3"/>
          <c:tx>
            <c:strRef>
              <c:f>'Eastern - RA3'!$H$1</c:f>
              <c:strCache>
                <c:ptCount val="1"/>
                <c:pt idx="0">
                  <c:v>Monthly BHEAP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'Eastern - RA3'!$D$2:$D$61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RA3'!$H$2:$H$61</c:f>
              <c:numCache>
                <c:formatCode>_("$"* #,##0.00_);_("$"* \(#,##0.00\);_("$"* "-"??_);_(@_)</c:formatCode>
                <c:ptCount val="60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9F-41A0-B1D4-A809D534736B}"/>
            </c:ext>
          </c:extLst>
        </c:ser>
        <c:ser>
          <c:idx val="4"/>
          <c:order val="4"/>
          <c:tx>
            <c:strRef>
              <c:f>'Eastern - RA3'!$I$1</c:f>
              <c:strCache>
                <c:ptCount val="1"/>
                <c:pt idx="0">
                  <c:v>Monthly EASBC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'Eastern - RA3'!$D$2:$D$61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RA3'!$I$2:$I$61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0.79</c:v>
                </c:pt>
                <c:pt idx="39">
                  <c:v>0.79</c:v>
                </c:pt>
                <c:pt idx="40">
                  <c:v>0.79</c:v>
                </c:pt>
                <c:pt idx="41">
                  <c:v>0.79</c:v>
                </c:pt>
                <c:pt idx="42">
                  <c:v>0.79</c:v>
                </c:pt>
                <c:pt idx="43">
                  <c:v>0.79</c:v>
                </c:pt>
                <c:pt idx="44">
                  <c:v>0.79</c:v>
                </c:pt>
                <c:pt idx="45">
                  <c:v>0.79</c:v>
                </c:pt>
                <c:pt idx="46">
                  <c:v>0.79</c:v>
                </c:pt>
                <c:pt idx="47">
                  <c:v>0.79</c:v>
                </c:pt>
                <c:pt idx="48">
                  <c:v>0.79</c:v>
                </c:pt>
                <c:pt idx="49">
                  <c:v>0.79</c:v>
                </c:pt>
                <c:pt idx="50">
                  <c:v>0.81</c:v>
                </c:pt>
                <c:pt idx="51">
                  <c:v>0.81</c:v>
                </c:pt>
                <c:pt idx="52">
                  <c:v>0.81</c:v>
                </c:pt>
                <c:pt idx="53">
                  <c:v>0.81</c:v>
                </c:pt>
                <c:pt idx="54">
                  <c:v>0.81</c:v>
                </c:pt>
                <c:pt idx="55">
                  <c:v>0.81</c:v>
                </c:pt>
                <c:pt idx="56">
                  <c:v>0.81</c:v>
                </c:pt>
                <c:pt idx="57">
                  <c:v>0.81</c:v>
                </c:pt>
                <c:pt idx="58">
                  <c:v>0.81</c:v>
                </c:pt>
                <c:pt idx="59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9F-41A0-B1D4-A809D534736B}"/>
            </c:ext>
          </c:extLst>
        </c:ser>
        <c:ser>
          <c:idx val="5"/>
          <c:order val="5"/>
          <c:tx>
            <c:strRef>
              <c:f>'Eastern - RA3'!$V$1</c:f>
              <c:strCache>
                <c:ptCount val="1"/>
                <c:pt idx="0">
                  <c:v>Volumetric Base Rate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'Eastern - RA3'!$D$2:$D$61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RA3'!$V$2:$V$61</c:f>
              <c:numCache>
                <c:formatCode>_("$"* #,##0.00_);_("$"* \(#,##0.00\);_("$"* "-"??_);_(@_)</c:formatCode>
                <c:ptCount val="60"/>
                <c:pt idx="0">
                  <c:v>10.017389999999999</c:v>
                </c:pt>
                <c:pt idx="1">
                  <c:v>10.017389999999999</c:v>
                </c:pt>
                <c:pt idx="2">
                  <c:v>10.017389999999999</c:v>
                </c:pt>
                <c:pt idx="3">
                  <c:v>10.017389999999999</c:v>
                </c:pt>
                <c:pt idx="4">
                  <c:v>10.017389999999999</c:v>
                </c:pt>
                <c:pt idx="5">
                  <c:v>10.017389999999999</c:v>
                </c:pt>
                <c:pt idx="6">
                  <c:v>10.017389999999999</c:v>
                </c:pt>
                <c:pt idx="7">
                  <c:v>10.017389999999999</c:v>
                </c:pt>
                <c:pt idx="8">
                  <c:v>10.017389999999999</c:v>
                </c:pt>
                <c:pt idx="9">
                  <c:v>10.017389999999999</c:v>
                </c:pt>
                <c:pt idx="10">
                  <c:v>10.017389999999999</c:v>
                </c:pt>
                <c:pt idx="11">
                  <c:v>10.017389999999999</c:v>
                </c:pt>
                <c:pt idx="12">
                  <c:v>10.017389999999999</c:v>
                </c:pt>
                <c:pt idx="13">
                  <c:v>10.017389999999999</c:v>
                </c:pt>
                <c:pt idx="14">
                  <c:v>10.017389999999999</c:v>
                </c:pt>
                <c:pt idx="15">
                  <c:v>10.017389999999999</c:v>
                </c:pt>
                <c:pt idx="16">
                  <c:v>10.017389999999999</c:v>
                </c:pt>
                <c:pt idx="17">
                  <c:v>8.7521699999999996</c:v>
                </c:pt>
                <c:pt idx="18">
                  <c:v>8.7521699999999996</c:v>
                </c:pt>
                <c:pt idx="19">
                  <c:v>8.7521699999999996</c:v>
                </c:pt>
                <c:pt idx="20">
                  <c:v>8.7521699999999996</c:v>
                </c:pt>
                <c:pt idx="21">
                  <c:v>8.7521699999999996</c:v>
                </c:pt>
                <c:pt idx="22">
                  <c:v>8.7521699999999996</c:v>
                </c:pt>
                <c:pt idx="23">
                  <c:v>8.7521699999999996</c:v>
                </c:pt>
                <c:pt idx="24">
                  <c:v>8.7521699999999996</c:v>
                </c:pt>
                <c:pt idx="25">
                  <c:v>8.7521699999999996</c:v>
                </c:pt>
                <c:pt idx="26">
                  <c:v>8.7521699999999996</c:v>
                </c:pt>
                <c:pt idx="27">
                  <c:v>8.7521699999999996</c:v>
                </c:pt>
                <c:pt idx="28">
                  <c:v>8.7521699999999996</c:v>
                </c:pt>
                <c:pt idx="29">
                  <c:v>8.7521699999999996</c:v>
                </c:pt>
                <c:pt idx="30">
                  <c:v>8.7521699999999996</c:v>
                </c:pt>
                <c:pt idx="31">
                  <c:v>8.7521699999999996</c:v>
                </c:pt>
                <c:pt idx="32">
                  <c:v>8.7521699999999996</c:v>
                </c:pt>
                <c:pt idx="33">
                  <c:v>8.7521699999999996</c:v>
                </c:pt>
                <c:pt idx="34">
                  <c:v>8.7521699999999996</c:v>
                </c:pt>
                <c:pt idx="35">
                  <c:v>8.7521699999999996</c:v>
                </c:pt>
                <c:pt idx="36">
                  <c:v>8.7521699999999996</c:v>
                </c:pt>
                <c:pt idx="37">
                  <c:v>8.7521699999999996</c:v>
                </c:pt>
                <c:pt idx="38">
                  <c:v>8.7521699999999996</c:v>
                </c:pt>
                <c:pt idx="39">
                  <c:v>8.7521699999999996</c:v>
                </c:pt>
                <c:pt idx="40">
                  <c:v>8.7521699999999996</c:v>
                </c:pt>
                <c:pt idx="41">
                  <c:v>8.7521699999999996</c:v>
                </c:pt>
                <c:pt idx="42">
                  <c:v>8.7521699999999996</c:v>
                </c:pt>
                <c:pt idx="43">
                  <c:v>16.82132</c:v>
                </c:pt>
                <c:pt idx="44">
                  <c:v>16.82132</c:v>
                </c:pt>
                <c:pt idx="45">
                  <c:v>16.82132</c:v>
                </c:pt>
                <c:pt idx="46">
                  <c:v>16.82132</c:v>
                </c:pt>
                <c:pt idx="47">
                  <c:v>16.82132</c:v>
                </c:pt>
                <c:pt idx="48">
                  <c:v>16.82132</c:v>
                </c:pt>
                <c:pt idx="49">
                  <c:v>16.82132</c:v>
                </c:pt>
                <c:pt idx="50">
                  <c:v>16.82132</c:v>
                </c:pt>
                <c:pt idx="51">
                  <c:v>16.82132</c:v>
                </c:pt>
                <c:pt idx="52">
                  <c:v>16.82132</c:v>
                </c:pt>
                <c:pt idx="53">
                  <c:v>16.82132</c:v>
                </c:pt>
                <c:pt idx="54">
                  <c:v>16.82132</c:v>
                </c:pt>
                <c:pt idx="55">
                  <c:v>16.82132</c:v>
                </c:pt>
                <c:pt idx="56">
                  <c:v>16.82132</c:v>
                </c:pt>
                <c:pt idx="57">
                  <c:v>16.82132</c:v>
                </c:pt>
                <c:pt idx="58">
                  <c:v>16.82132</c:v>
                </c:pt>
                <c:pt idx="59">
                  <c:v>16.82132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9F-41A0-B1D4-A809D534736B}"/>
            </c:ext>
          </c:extLst>
        </c:ser>
        <c:ser>
          <c:idx val="6"/>
          <c:order val="6"/>
          <c:tx>
            <c:strRef>
              <c:f>'Eastern - RA3'!$W$1</c:f>
              <c:strCache>
                <c:ptCount val="1"/>
                <c:pt idx="0">
                  <c:v>Volumetric GRSA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RA3'!$D$2:$D$61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RA3'!$W$2:$W$61</c:f>
              <c:numCache>
                <c:formatCode>_("$"* #,##0.00_);_("$"* \(#,##0.00\);_("$"* "-"??_);_(@_)</c:formatCode>
                <c:ptCount val="60"/>
                <c:pt idx="0">
                  <c:v>-0.56302999999999992</c:v>
                </c:pt>
                <c:pt idx="1">
                  <c:v>-0.56302999999999992</c:v>
                </c:pt>
                <c:pt idx="2">
                  <c:v>-0.56302999999999992</c:v>
                </c:pt>
                <c:pt idx="3">
                  <c:v>-0.56302999999999992</c:v>
                </c:pt>
                <c:pt idx="4">
                  <c:v>-0.56302999999999992</c:v>
                </c:pt>
                <c:pt idx="5">
                  <c:v>-0.56302999999999992</c:v>
                </c:pt>
                <c:pt idx="6">
                  <c:v>-0.56302999999999992</c:v>
                </c:pt>
                <c:pt idx="7">
                  <c:v>-0.56302999999999992</c:v>
                </c:pt>
                <c:pt idx="8">
                  <c:v>-0.56302999999999992</c:v>
                </c:pt>
                <c:pt idx="9">
                  <c:v>-0.56302999999999992</c:v>
                </c:pt>
                <c:pt idx="10">
                  <c:v>-0.56302999999999992</c:v>
                </c:pt>
                <c:pt idx="11">
                  <c:v>-0.56302999999999992</c:v>
                </c:pt>
                <c:pt idx="12">
                  <c:v>-0.56302999999999992</c:v>
                </c:pt>
                <c:pt idx="13">
                  <c:v>-0.56302999999999992</c:v>
                </c:pt>
                <c:pt idx="14">
                  <c:v>-0.56302999999999992</c:v>
                </c:pt>
                <c:pt idx="15">
                  <c:v>-0.56302999999999992</c:v>
                </c:pt>
                <c:pt idx="16">
                  <c:v>-0.56302999999999992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9F-41A0-B1D4-A809D534736B}"/>
            </c:ext>
          </c:extLst>
        </c:ser>
        <c:ser>
          <c:idx val="7"/>
          <c:order val="7"/>
          <c:tx>
            <c:strRef>
              <c:f>'Eastern - RA3'!$X$1</c:f>
              <c:strCache>
                <c:ptCount val="1"/>
                <c:pt idx="0">
                  <c:v>Volumetric GCA - Upstream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RA3'!$D$2:$D$61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RA3'!$X$2:$X$61</c:f>
              <c:numCache>
                <c:formatCode>_("$"* #,##0.00_);_("$"* \(#,##0.00\);_("$"* "-"??_);_(@_)</c:formatCode>
                <c:ptCount val="60"/>
                <c:pt idx="0">
                  <c:v>7.4599700000000002</c:v>
                </c:pt>
                <c:pt idx="1">
                  <c:v>7.4599700000000002</c:v>
                </c:pt>
                <c:pt idx="2">
                  <c:v>7.4599700000000002</c:v>
                </c:pt>
                <c:pt idx="3">
                  <c:v>6.56182</c:v>
                </c:pt>
                <c:pt idx="4">
                  <c:v>6.56182</c:v>
                </c:pt>
                <c:pt idx="5">
                  <c:v>6.56182</c:v>
                </c:pt>
                <c:pt idx="6">
                  <c:v>6.56182</c:v>
                </c:pt>
                <c:pt idx="7">
                  <c:v>6.56182</c:v>
                </c:pt>
                <c:pt idx="8">
                  <c:v>6.56182</c:v>
                </c:pt>
                <c:pt idx="9">
                  <c:v>6.56182</c:v>
                </c:pt>
                <c:pt idx="10">
                  <c:v>6.56182</c:v>
                </c:pt>
                <c:pt idx="11">
                  <c:v>6.56182</c:v>
                </c:pt>
                <c:pt idx="12">
                  <c:v>6.56182</c:v>
                </c:pt>
                <c:pt idx="13">
                  <c:v>6.56182</c:v>
                </c:pt>
                <c:pt idx="14">
                  <c:v>6.56182</c:v>
                </c:pt>
                <c:pt idx="15">
                  <c:v>6.0009199999999998</c:v>
                </c:pt>
                <c:pt idx="16">
                  <c:v>6.0009199999999998</c:v>
                </c:pt>
                <c:pt idx="17">
                  <c:v>6.0009199999999998</c:v>
                </c:pt>
                <c:pt idx="18">
                  <c:v>6.0009199999999998</c:v>
                </c:pt>
                <c:pt idx="19">
                  <c:v>6.0009199999999998</c:v>
                </c:pt>
                <c:pt idx="20">
                  <c:v>6.0009199999999998</c:v>
                </c:pt>
                <c:pt idx="21">
                  <c:v>6.0009199999999998</c:v>
                </c:pt>
                <c:pt idx="22">
                  <c:v>6.0009199999999998</c:v>
                </c:pt>
                <c:pt idx="23">
                  <c:v>6.0009199999999998</c:v>
                </c:pt>
                <c:pt idx="24">
                  <c:v>6.0009199999999998</c:v>
                </c:pt>
                <c:pt idx="25">
                  <c:v>6.0009199999999998</c:v>
                </c:pt>
                <c:pt idx="26">
                  <c:v>6.0009199999999998</c:v>
                </c:pt>
                <c:pt idx="27">
                  <c:v>6.9707800000000004</c:v>
                </c:pt>
                <c:pt idx="28">
                  <c:v>6.9707800000000004</c:v>
                </c:pt>
                <c:pt idx="29">
                  <c:v>6.9707800000000004</c:v>
                </c:pt>
                <c:pt idx="30">
                  <c:v>8.7422300000000011</c:v>
                </c:pt>
                <c:pt idx="31">
                  <c:v>8.7422300000000011</c:v>
                </c:pt>
                <c:pt idx="32">
                  <c:v>8.7422300000000011</c:v>
                </c:pt>
                <c:pt idx="33">
                  <c:v>8.7422300000000011</c:v>
                </c:pt>
                <c:pt idx="34">
                  <c:v>8.7422300000000011</c:v>
                </c:pt>
                <c:pt idx="35">
                  <c:v>8.7422300000000011</c:v>
                </c:pt>
                <c:pt idx="36">
                  <c:v>16.658730000000002</c:v>
                </c:pt>
                <c:pt idx="37">
                  <c:v>16.658730000000002</c:v>
                </c:pt>
                <c:pt idx="38">
                  <c:v>7.9505799999999995</c:v>
                </c:pt>
                <c:pt idx="39">
                  <c:v>7.9505799999999995</c:v>
                </c:pt>
                <c:pt idx="40">
                  <c:v>7.9505799999999995</c:v>
                </c:pt>
                <c:pt idx="41">
                  <c:v>6.0342899999999995</c:v>
                </c:pt>
                <c:pt idx="42">
                  <c:v>6.0342899999999995</c:v>
                </c:pt>
                <c:pt idx="43">
                  <c:v>6.0342899999999995</c:v>
                </c:pt>
                <c:pt idx="44">
                  <c:v>16.209299999999999</c:v>
                </c:pt>
                <c:pt idx="45">
                  <c:v>16.209299999999999</c:v>
                </c:pt>
                <c:pt idx="46">
                  <c:v>16.209299999999999</c:v>
                </c:pt>
                <c:pt idx="47">
                  <c:v>21.557729999999999</c:v>
                </c:pt>
                <c:pt idx="48">
                  <c:v>21.557729999999999</c:v>
                </c:pt>
                <c:pt idx="49">
                  <c:v>21.557729999999999</c:v>
                </c:pt>
                <c:pt idx="50">
                  <c:v>8.9417399999999994</c:v>
                </c:pt>
                <c:pt idx="51">
                  <c:v>8.9417399999999994</c:v>
                </c:pt>
                <c:pt idx="52">
                  <c:v>8.9417399999999994</c:v>
                </c:pt>
                <c:pt idx="53">
                  <c:v>9.3272699999999986</c:v>
                </c:pt>
                <c:pt idx="54">
                  <c:v>9.3272699999999986</c:v>
                </c:pt>
                <c:pt idx="55">
                  <c:v>9.3272699999999986</c:v>
                </c:pt>
                <c:pt idx="56">
                  <c:v>12.495290000000001</c:v>
                </c:pt>
                <c:pt idx="57">
                  <c:v>12.495290000000001</c:v>
                </c:pt>
                <c:pt idx="58">
                  <c:v>12.495290000000001</c:v>
                </c:pt>
                <c:pt idx="59">
                  <c:v>12.91277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9F-41A0-B1D4-A809D534736B}"/>
            </c:ext>
          </c:extLst>
        </c:ser>
        <c:ser>
          <c:idx val="8"/>
          <c:order val="8"/>
          <c:tx>
            <c:strRef>
              <c:f>'Eastern - RA3'!$Y$1</c:f>
              <c:strCache>
                <c:ptCount val="1"/>
                <c:pt idx="0">
                  <c:v>Volumetric GCA - Commodity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RA3'!$D$2:$D$61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RA3'!$Y$2:$Y$61</c:f>
              <c:numCache>
                <c:formatCode>_("$"* #,##0.00_);_("$"* \(#,##0.00\);_("$"* "-"??_);_(@_)</c:formatCode>
                <c:ptCount val="60"/>
                <c:pt idx="0">
                  <c:v>14.584110000000001</c:v>
                </c:pt>
                <c:pt idx="1">
                  <c:v>14.584110000000001</c:v>
                </c:pt>
                <c:pt idx="2">
                  <c:v>14.584110000000001</c:v>
                </c:pt>
                <c:pt idx="3">
                  <c:v>18.744</c:v>
                </c:pt>
                <c:pt idx="4">
                  <c:v>18.744</c:v>
                </c:pt>
                <c:pt idx="5">
                  <c:v>18.744</c:v>
                </c:pt>
                <c:pt idx="6">
                  <c:v>18.744</c:v>
                </c:pt>
                <c:pt idx="7">
                  <c:v>18.744</c:v>
                </c:pt>
                <c:pt idx="8">
                  <c:v>18.744</c:v>
                </c:pt>
                <c:pt idx="9">
                  <c:v>18.744</c:v>
                </c:pt>
                <c:pt idx="10">
                  <c:v>18.744</c:v>
                </c:pt>
                <c:pt idx="11">
                  <c:v>18.744</c:v>
                </c:pt>
                <c:pt idx="12">
                  <c:v>18.744</c:v>
                </c:pt>
                <c:pt idx="13">
                  <c:v>18.744</c:v>
                </c:pt>
                <c:pt idx="14">
                  <c:v>18.744</c:v>
                </c:pt>
                <c:pt idx="15">
                  <c:v>39.880699999999997</c:v>
                </c:pt>
                <c:pt idx="16">
                  <c:v>39.880699999999997</c:v>
                </c:pt>
                <c:pt idx="17">
                  <c:v>39.880699999999997</c:v>
                </c:pt>
                <c:pt idx="18">
                  <c:v>39.880699999999997</c:v>
                </c:pt>
                <c:pt idx="19">
                  <c:v>39.880699999999997</c:v>
                </c:pt>
                <c:pt idx="20">
                  <c:v>39.880699999999997</c:v>
                </c:pt>
                <c:pt idx="21">
                  <c:v>39.880699999999997</c:v>
                </c:pt>
                <c:pt idx="22">
                  <c:v>39.880699999999997</c:v>
                </c:pt>
                <c:pt idx="23">
                  <c:v>39.880699999999997</c:v>
                </c:pt>
                <c:pt idx="24">
                  <c:v>39.880699999999997</c:v>
                </c:pt>
                <c:pt idx="25">
                  <c:v>39.880699999999997</c:v>
                </c:pt>
                <c:pt idx="26">
                  <c:v>39.880699999999997</c:v>
                </c:pt>
                <c:pt idx="27">
                  <c:v>47.029690000000002</c:v>
                </c:pt>
                <c:pt idx="28">
                  <c:v>47.029690000000002</c:v>
                </c:pt>
                <c:pt idx="29">
                  <c:v>47.029690000000002</c:v>
                </c:pt>
                <c:pt idx="30">
                  <c:v>35.267119999999998</c:v>
                </c:pt>
                <c:pt idx="31">
                  <c:v>35.267119999999998</c:v>
                </c:pt>
                <c:pt idx="32">
                  <c:v>35.267119999999998</c:v>
                </c:pt>
                <c:pt idx="33">
                  <c:v>35.267119999999998</c:v>
                </c:pt>
                <c:pt idx="34">
                  <c:v>35.267119999999998</c:v>
                </c:pt>
                <c:pt idx="35">
                  <c:v>35.267119999999998</c:v>
                </c:pt>
                <c:pt idx="36">
                  <c:v>19.086930000000002</c:v>
                </c:pt>
                <c:pt idx="37">
                  <c:v>19.086930000000002</c:v>
                </c:pt>
                <c:pt idx="38">
                  <c:v>22.351509999999998</c:v>
                </c:pt>
                <c:pt idx="39">
                  <c:v>22.351509999999998</c:v>
                </c:pt>
                <c:pt idx="40">
                  <c:v>22.351509999999998</c:v>
                </c:pt>
                <c:pt idx="41">
                  <c:v>25.700580000000002</c:v>
                </c:pt>
                <c:pt idx="42">
                  <c:v>25.700580000000002</c:v>
                </c:pt>
                <c:pt idx="43">
                  <c:v>25.700580000000002</c:v>
                </c:pt>
                <c:pt idx="44">
                  <c:v>10.18779</c:v>
                </c:pt>
                <c:pt idx="45">
                  <c:v>10.18779</c:v>
                </c:pt>
                <c:pt idx="46">
                  <c:v>10.18779</c:v>
                </c:pt>
                <c:pt idx="47">
                  <c:v>8.9957000000000011</c:v>
                </c:pt>
                <c:pt idx="48">
                  <c:v>8.9957000000000011</c:v>
                </c:pt>
                <c:pt idx="49">
                  <c:v>8.9957000000000011</c:v>
                </c:pt>
                <c:pt idx="50">
                  <c:v>19.458260000000003</c:v>
                </c:pt>
                <c:pt idx="51">
                  <c:v>19.458260000000003</c:v>
                </c:pt>
                <c:pt idx="52">
                  <c:v>19.458260000000003</c:v>
                </c:pt>
                <c:pt idx="53">
                  <c:v>19.07273</c:v>
                </c:pt>
                <c:pt idx="54">
                  <c:v>19.07273</c:v>
                </c:pt>
                <c:pt idx="55">
                  <c:v>19.07273</c:v>
                </c:pt>
                <c:pt idx="56">
                  <c:v>12.909929999999999</c:v>
                </c:pt>
                <c:pt idx="57">
                  <c:v>12.909929999999999</c:v>
                </c:pt>
                <c:pt idx="58">
                  <c:v>12.909929999999999</c:v>
                </c:pt>
                <c:pt idx="59">
                  <c:v>15.04419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9F-41A0-B1D4-A809D534736B}"/>
            </c:ext>
          </c:extLst>
        </c:ser>
        <c:ser>
          <c:idx val="9"/>
          <c:order val="9"/>
          <c:tx>
            <c:strRef>
              <c:f>'Eastern - RA3'!$Z$1</c:f>
              <c:strCache>
                <c:ptCount val="1"/>
                <c:pt idx="0">
                  <c:v>Volumetric - EGCRR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RA3'!$D$2:$D$61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RA3'!$Z$2:$Z$61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9.0418500000000002</c:v>
                </c:pt>
                <c:pt idx="22">
                  <c:v>9.0418500000000002</c:v>
                </c:pt>
                <c:pt idx="23">
                  <c:v>9.0418500000000002</c:v>
                </c:pt>
                <c:pt idx="24">
                  <c:v>9.0418500000000002</c:v>
                </c:pt>
                <c:pt idx="25">
                  <c:v>9.0418500000000002</c:v>
                </c:pt>
                <c:pt idx="26">
                  <c:v>9.0418500000000002</c:v>
                </c:pt>
                <c:pt idx="27">
                  <c:v>9.0418500000000002</c:v>
                </c:pt>
                <c:pt idx="28">
                  <c:v>9.0418500000000002</c:v>
                </c:pt>
                <c:pt idx="29">
                  <c:v>9.0418500000000002</c:v>
                </c:pt>
                <c:pt idx="30">
                  <c:v>9.0418500000000002</c:v>
                </c:pt>
                <c:pt idx="31">
                  <c:v>9.0418500000000002</c:v>
                </c:pt>
                <c:pt idx="32">
                  <c:v>9.0418500000000002</c:v>
                </c:pt>
                <c:pt idx="33">
                  <c:v>9.0418500000000002</c:v>
                </c:pt>
                <c:pt idx="34">
                  <c:v>9.0418500000000002</c:v>
                </c:pt>
                <c:pt idx="35">
                  <c:v>9.0418500000000002</c:v>
                </c:pt>
                <c:pt idx="36">
                  <c:v>9.0418500000000002</c:v>
                </c:pt>
                <c:pt idx="37">
                  <c:v>9.0418500000000002</c:v>
                </c:pt>
                <c:pt idx="38">
                  <c:v>9.0418500000000002</c:v>
                </c:pt>
                <c:pt idx="39">
                  <c:v>9.0418500000000002</c:v>
                </c:pt>
                <c:pt idx="40">
                  <c:v>9.0418500000000002</c:v>
                </c:pt>
                <c:pt idx="41">
                  <c:v>9.0418500000000002</c:v>
                </c:pt>
                <c:pt idx="42">
                  <c:v>9.0418500000000002</c:v>
                </c:pt>
                <c:pt idx="43">
                  <c:v>9.0418500000000002</c:v>
                </c:pt>
                <c:pt idx="44">
                  <c:v>9.0418500000000002</c:v>
                </c:pt>
                <c:pt idx="45">
                  <c:v>9.0418500000000002</c:v>
                </c:pt>
                <c:pt idx="46">
                  <c:v>9.0418500000000002</c:v>
                </c:pt>
                <c:pt idx="47">
                  <c:v>9.0418500000000002</c:v>
                </c:pt>
                <c:pt idx="48">
                  <c:v>9.0418500000000002</c:v>
                </c:pt>
                <c:pt idx="49">
                  <c:v>9.0418500000000002</c:v>
                </c:pt>
                <c:pt idx="50">
                  <c:v>9.0418500000000002</c:v>
                </c:pt>
                <c:pt idx="51">
                  <c:v>9.0418500000000002</c:v>
                </c:pt>
                <c:pt idx="52">
                  <c:v>9.0418500000000002</c:v>
                </c:pt>
                <c:pt idx="53">
                  <c:v>9.0418500000000002</c:v>
                </c:pt>
                <c:pt idx="54">
                  <c:v>9.0418500000000002</c:v>
                </c:pt>
                <c:pt idx="55">
                  <c:v>9.0418500000000002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9F-41A0-B1D4-A809D534736B}"/>
            </c:ext>
          </c:extLst>
        </c:ser>
        <c:ser>
          <c:idx val="10"/>
          <c:order val="10"/>
          <c:tx>
            <c:strRef>
              <c:f>'Eastern - RA3'!$AA$1</c:f>
              <c:strCache>
                <c:ptCount val="1"/>
                <c:pt idx="0">
                  <c:v>Volumetric - DSMCA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RA3'!$D$2:$D$61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RA3'!$AA$2:$AA$61</c:f>
              <c:numCache>
                <c:formatCode>_("$"* #,##0.00_);_("$"* \(#,##0.00\);_("$"* "-"??_);_(@_)</c:formatCode>
                <c:ptCount val="60"/>
                <c:pt idx="0">
                  <c:v>1.3305400000000001</c:v>
                </c:pt>
                <c:pt idx="1">
                  <c:v>1.3305400000000001</c:v>
                </c:pt>
                <c:pt idx="2">
                  <c:v>1.3305400000000001</c:v>
                </c:pt>
                <c:pt idx="3">
                  <c:v>1.3305400000000001</c:v>
                </c:pt>
                <c:pt idx="4">
                  <c:v>1.3305400000000001</c:v>
                </c:pt>
                <c:pt idx="5">
                  <c:v>1.3305400000000001</c:v>
                </c:pt>
                <c:pt idx="6">
                  <c:v>1.3305400000000001</c:v>
                </c:pt>
                <c:pt idx="7">
                  <c:v>1.3305400000000001</c:v>
                </c:pt>
                <c:pt idx="8">
                  <c:v>1.3305400000000001</c:v>
                </c:pt>
                <c:pt idx="9">
                  <c:v>1.3305400000000001</c:v>
                </c:pt>
                <c:pt idx="10">
                  <c:v>1.3305400000000001</c:v>
                </c:pt>
                <c:pt idx="11">
                  <c:v>1.3695900000000001</c:v>
                </c:pt>
                <c:pt idx="12">
                  <c:v>1.3695900000000001</c:v>
                </c:pt>
                <c:pt idx="13">
                  <c:v>1.3695900000000001</c:v>
                </c:pt>
                <c:pt idx="14">
                  <c:v>1.3695900000000001</c:v>
                </c:pt>
                <c:pt idx="15">
                  <c:v>1.3695900000000001</c:v>
                </c:pt>
                <c:pt idx="16">
                  <c:v>1.3695900000000001</c:v>
                </c:pt>
                <c:pt idx="17">
                  <c:v>1.3695900000000001</c:v>
                </c:pt>
                <c:pt idx="18">
                  <c:v>1.3695900000000001</c:v>
                </c:pt>
                <c:pt idx="19">
                  <c:v>1.3695900000000001</c:v>
                </c:pt>
                <c:pt idx="20">
                  <c:v>1.3695900000000001</c:v>
                </c:pt>
                <c:pt idx="21">
                  <c:v>1.3695900000000001</c:v>
                </c:pt>
                <c:pt idx="22">
                  <c:v>1.3695900000000001</c:v>
                </c:pt>
                <c:pt idx="23">
                  <c:v>0.98263999999999996</c:v>
                </c:pt>
                <c:pt idx="24">
                  <c:v>0.98263999999999996</c:v>
                </c:pt>
                <c:pt idx="25">
                  <c:v>0.98263999999999996</c:v>
                </c:pt>
                <c:pt idx="26">
                  <c:v>0.98263999999999996</c:v>
                </c:pt>
                <c:pt idx="27">
                  <c:v>0.98263999999999996</c:v>
                </c:pt>
                <c:pt idx="28">
                  <c:v>0.98263999999999996</c:v>
                </c:pt>
                <c:pt idx="29">
                  <c:v>0.98263999999999996</c:v>
                </c:pt>
                <c:pt idx="30">
                  <c:v>0.98263999999999996</c:v>
                </c:pt>
                <c:pt idx="31">
                  <c:v>0.98263999999999996</c:v>
                </c:pt>
                <c:pt idx="32">
                  <c:v>0.98263999999999996</c:v>
                </c:pt>
                <c:pt idx="33">
                  <c:v>0.98263999999999996</c:v>
                </c:pt>
                <c:pt idx="34">
                  <c:v>0.98263999999999996</c:v>
                </c:pt>
                <c:pt idx="35">
                  <c:v>1.0664199999999999</c:v>
                </c:pt>
                <c:pt idx="36">
                  <c:v>1.0664199999999999</c:v>
                </c:pt>
                <c:pt idx="37">
                  <c:v>1.0664199999999999</c:v>
                </c:pt>
                <c:pt idx="38">
                  <c:v>1.0664199999999999</c:v>
                </c:pt>
                <c:pt idx="39">
                  <c:v>1.0664199999999999</c:v>
                </c:pt>
                <c:pt idx="40">
                  <c:v>1.0664199999999999</c:v>
                </c:pt>
                <c:pt idx="41">
                  <c:v>1.0664199999999999</c:v>
                </c:pt>
                <c:pt idx="42">
                  <c:v>1.0664199999999999</c:v>
                </c:pt>
                <c:pt idx="43">
                  <c:v>1.0664199999999999</c:v>
                </c:pt>
                <c:pt idx="44">
                  <c:v>1.0664199999999999</c:v>
                </c:pt>
                <c:pt idx="45">
                  <c:v>1.0664199999999999</c:v>
                </c:pt>
                <c:pt idx="46">
                  <c:v>1.0664199999999999</c:v>
                </c:pt>
                <c:pt idx="47">
                  <c:v>1.0664199999999999</c:v>
                </c:pt>
                <c:pt idx="48">
                  <c:v>1.2609600000000001</c:v>
                </c:pt>
                <c:pt idx="49">
                  <c:v>1.2609600000000001</c:v>
                </c:pt>
                <c:pt idx="50">
                  <c:v>1.2609600000000001</c:v>
                </c:pt>
                <c:pt idx="51">
                  <c:v>1.2609600000000001</c:v>
                </c:pt>
                <c:pt idx="52">
                  <c:v>1.2609600000000001</c:v>
                </c:pt>
                <c:pt idx="53">
                  <c:v>1.2609600000000001</c:v>
                </c:pt>
                <c:pt idx="54">
                  <c:v>1.2609600000000001</c:v>
                </c:pt>
                <c:pt idx="55">
                  <c:v>1.2609600000000001</c:v>
                </c:pt>
                <c:pt idx="56">
                  <c:v>1.2609600000000001</c:v>
                </c:pt>
                <c:pt idx="57">
                  <c:v>1.2609600000000001</c:v>
                </c:pt>
                <c:pt idx="58">
                  <c:v>1.2609600000000001</c:v>
                </c:pt>
                <c:pt idx="59">
                  <c:v>1.3816600000000001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F-41A0-B1D4-A809D534736B}"/>
            </c:ext>
          </c:extLst>
        </c:ser>
        <c:ser>
          <c:idx val="11"/>
          <c:order val="11"/>
          <c:tx>
            <c:strRef>
              <c:f>'Eastern - RA3'!$AB$1</c:f>
              <c:strCache>
                <c:ptCount val="1"/>
                <c:pt idx="0">
                  <c:v>Volumetric - SSIR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'Eastern - RA3'!$D$2:$D$61</c:f>
              <c:numCache>
                <c:formatCode>m/d/yyyy</c:formatCode>
                <c:ptCount val="60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  <c:pt idx="49">
                  <c:v>45536</c:v>
                </c:pt>
                <c:pt idx="50">
                  <c:v>45566</c:v>
                </c:pt>
                <c:pt idx="51">
                  <c:v>45597</c:v>
                </c:pt>
                <c:pt idx="52">
                  <c:v>45627</c:v>
                </c:pt>
                <c:pt idx="53">
                  <c:v>45658</c:v>
                </c:pt>
                <c:pt idx="54">
                  <c:v>45689</c:v>
                </c:pt>
                <c:pt idx="55">
                  <c:v>45717</c:v>
                </c:pt>
                <c:pt idx="56">
                  <c:v>45748</c:v>
                </c:pt>
                <c:pt idx="57">
                  <c:v>45778</c:v>
                </c:pt>
                <c:pt idx="58">
                  <c:v>45809</c:v>
                </c:pt>
                <c:pt idx="59">
                  <c:v>45839</c:v>
                </c:pt>
              </c:numCache>
            </c:numRef>
          </c:cat>
          <c:val>
            <c:numRef>
              <c:f>'Eastern - RA3'!$AB$2:$AB$61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0.10792</c:v>
                </c:pt>
                <c:pt idx="18">
                  <c:v>0.10792</c:v>
                </c:pt>
                <c:pt idx="19">
                  <c:v>0.10792</c:v>
                </c:pt>
                <c:pt idx="20">
                  <c:v>0.10792</c:v>
                </c:pt>
                <c:pt idx="21">
                  <c:v>0.10792</c:v>
                </c:pt>
                <c:pt idx="22">
                  <c:v>0.10792</c:v>
                </c:pt>
                <c:pt idx="23">
                  <c:v>0.10792</c:v>
                </c:pt>
                <c:pt idx="24">
                  <c:v>0.10792</c:v>
                </c:pt>
                <c:pt idx="25">
                  <c:v>0.10792</c:v>
                </c:pt>
                <c:pt idx="26">
                  <c:v>0.10792</c:v>
                </c:pt>
                <c:pt idx="27">
                  <c:v>0.10792</c:v>
                </c:pt>
                <c:pt idx="28">
                  <c:v>0.10792</c:v>
                </c:pt>
                <c:pt idx="29">
                  <c:v>0.44303999999999999</c:v>
                </c:pt>
                <c:pt idx="30">
                  <c:v>0.44303999999999999</c:v>
                </c:pt>
                <c:pt idx="31">
                  <c:v>0.44303999999999999</c:v>
                </c:pt>
                <c:pt idx="32">
                  <c:v>0.44303999999999999</c:v>
                </c:pt>
                <c:pt idx="33">
                  <c:v>0.44303999999999999</c:v>
                </c:pt>
                <c:pt idx="34">
                  <c:v>0.44303999999999999</c:v>
                </c:pt>
                <c:pt idx="35">
                  <c:v>0.44303999999999999</c:v>
                </c:pt>
                <c:pt idx="36">
                  <c:v>0.44303999999999999</c:v>
                </c:pt>
                <c:pt idx="37">
                  <c:v>0.44303999999999999</c:v>
                </c:pt>
                <c:pt idx="38">
                  <c:v>0.44303999999999999</c:v>
                </c:pt>
                <c:pt idx="39">
                  <c:v>0.44303999999999999</c:v>
                </c:pt>
                <c:pt idx="40">
                  <c:v>0.44303999999999999</c:v>
                </c:pt>
                <c:pt idx="41">
                  <c:v>0.69934999999999992</c:v>
                </c:pt>
                <c:pt idx="42">
                  <c:v>3.4811299999999998</c:v>
                </c:pt>
                <c:pt idx="43">
                  <c:v>0.37772</c:v>
                </c:pt>
                <c:pt idx="44">
                  <c:v>0.37772</c:v>
                </c:pt>
                <c:pt idx="45">
                  <c:v>0.37772</c:v>
                </c:pt>
                <c:pt idx="46">
                  <c:v>0.37772</c:v>
                </c:pt>
                <c:pt idx="47">
                  <c:v>0.37772</c:v>
                </c:pt>
                <c:pt idx="48">
                  <c:v>0.68657000000000001</c:v>
                </c:pt>
                <c:pt idx="49">
                  <c:v>0.68657000000000001</c:v>
                </c:pt>
                <c:pt idx="50">
                  <c:v>0.68657000000000001</c:v>
                </c:pt>
                <c:pt idx="51">
                  <c:v>0.68657000000000001</c:v>
                </c:pt>
                <c:pt idx="52">
                  <c:v>0.68657000000000001</c:v>
                </c:pt>
                <c:pt idx="53">
                  <c:v>0.68657000000000001</c:v>
                </c:pt>
                <c:pt idx="54">
                  <c:v>0.68657000000000001</c:v>
                </c:pt>
                <c:pt idx="55">
                  <c:v>0.68657000000000001</c:v>
                </c:pt>
                <c:pt idx="56">
                  <c:v>0.68657000000000001</c:v>
                </c:pt>
                <c:pt idx="57">
                  <c:v>0.39405000000000001</c:v>
                </c:pt>
                <c:pt idx="58">
                  <c:v>0.39405000000000001</c:v>
                </c:pt>
                <c:pt idx="59">
                  <c:v>0.39405000000000001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9F-41A0-B1D4-A809D5347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52511"/>
        <c:axId val="1485237631"/>
      </c:areaChart>
      <c:dateAx>
        <c:axId val="1485252511"/>
        <c:scaling>
          <c:orientation val="minMax"/>
          <c:min val="441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37631"/>
        <c:crosses val="autoZero"/>
        <c:auto val="1"/>
        <c:lblOffset val="100"/>
        <c:baseTimeUnit val="months"/>
        <c:majorUnit val="3"/>
        <c:majorTimeUnit val="months"/>
      </c:dateAx>
      <c:valAx>
        <c:axId val="1485237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525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203610</xdr:colOff>
      <xdr:row>65</xdr:row>
      <xdr:rowOff>59837</xdr:rowOff>
    </xdr:from>
    <xdr:to>
      <xdr:col>10</xdr:col>
      <xdr:colOff>840441</xdr:colOff>
      <xdr:row>96</xdr:row>
      <xdr:rowOff>89646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58AB7E-FE9B-6A90-9647-3C0F7AD470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572453</xdr:colOff>
      <xdr:row>116</xdr:row>
      <xdr:rowOff>128433</xdr:rowOff>
    </xdr:from>
    <xdr:to>
      <xdr:col>12</xdr:col>
      <xdr:colOff>523874</xdr:colOff>
      <xdr:row>147</xdr:row>
      <xdr:rowOff>83343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2DD878-BC28-78E1-FC7B-15F4AD356C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178598</xdr:colOff>
      <xdr:row>103</xdr:row>
      <xdr:rowOff>85091</xdr:rowOff>
    </xdr:from>
    <xdr:to>
      <xdr:col>11</xdr:col>
      <xdr:colOff>500062</xdr:colOff>
      <xdr:row>132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79D704-E369-985A-A130-029F79DF4F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752474</xdr:colOff>
      <xdr:row>103</xdr:row>
      <xdr:rowOff>88900</xdr:rowOff>
    </xdr:from>
    <xdr:to>
      <xdr:col>19</xdr:col>
      <xdr:colOff>66674</xdr:colOff>
      <xdr:row>111</xdr:row>
      <xdr:rowOff>111125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A8343F1-5EF9-9C9B-91B7-3EC805A27FAA}"/>
            </a:ext>
          </a:extLst>
        </xdr:cNvPr>
        <xdr:cNvSpPr txBox="1"/>
      </xdr:nvSpPr>
      <xdr:spPr>
        <a:xfrm>
          <a:off x="11864974" y="18075275"/>
          <a:ext cx="10093325" cy="1419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solidFill>
                <a:srgbClr val="FF0000"/>
              </a:solidFill>
            </a:rPr>
            <a:t>W/S</a:t>
          </a:r>
          <a:r>
            <a:rPr lang="en-US" sz="2000" b="1" baseline="0">
              <a:solidFill>
                <a:srgbClr val="FF0000"/>
              </a:solidFill>
            </a:rPr>
            <a:t> and W/S w/ Storage Regions combined as of 7/1/2024. No longer Updating this tab</a:t>
          </a: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414563</xdr:colOff>
      <xdr:row>63</xdr:row>
      <xdr:rowOff>87649</xdr:rowOff>
    </xdr:from>
    <xdr:to>
      <xdr:col>10</xdr:col>
      <xdr:colOff>1177832</xdr:colOff>
      <xdr:row>95</xdr:row>
      <xdr:rowOff>119145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6032A3-825D-47C8-FA85-2F24C1327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702788</xdr:colOff>
      <xdr:row>63</xdr:row>
      <xdr:rowOff>126842</xdr:rowOff>
    </xdr:from>
    <xdr:to>
      <xdr:col>10</xdr:col>
      <xdr:colOff>741998</xdr:colOff>
      <xdr:row>94</xdr:row>
      <xdr:rowOff>130969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448F25-9981-93D7-D463-5887C3779B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8099</xdr:colOff>
      <xdr:row>62</xdr:row>
      <xdr:rowOff>146527</xdr:rowOff>
    </xdr:from>
    <xdr:to>
      <xdr:col>10</xdr:col>
      <xdr:colOff>759355</xdr:colOff>
      <xdr:row>93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AAF94B-9174-4B2D-A888-AE0C71F27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323487</xdr:colOff>
      <xdr:row>63</xdr:row>
      <xdr:rowOff>79609</xdr:rowOff>
    </xdr:from>
    <xdr:to>
      <xdr:col>10</xdr:col>
      <xdr:colOff>500763</xdr:colOff>
      <xdr:row>91</xdr:row>
      <xdr:rowOff>187942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ECEF52-7DDF-F7A5-7997-731520ABFA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athan Larkin" id="{B3C758DF-9FCA-492C-9216-FAF9FC3F5300}" userId="S::Nathan.Larkin@blackhillsenergy.com::85abbc90-0ed7-4241-a226-5dfc0bbfde5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02" dT="2024-07-01T16:41:20.05" personId="{B3C758DF-9FCA-492C-9216-FAF9FC3F5300}" id="{F1AD3634-119F-4E25-ABE8-1E4DE106A345}">
    <text>Includes Storage Component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DE20F-7707-4EDB-924F-861ED7CDB0F4}">
  <sheetPr>
    <pageSetUpPr fitToPage="1"/>
  </sheetPr>
  <dimension ref="A1:AE73"/>
  <sheetViews>
    <sheetView tabSelected="1" zoomScale="85" zoomScaleNormal="85" workbookViewId="0">
      <pane ySplit="1" topLeftCell="A59" activePane="bottomLeft" state="frozen"/>
      <selection pane="bottomLeft" activeCell="G62" sqref="G62"/>
    </sheetView>
  </sheetViews>
  <sheetFormatPr defaultRowHeight="15" x14ac:dyDescent="0.25"/>
  <cols>
    <col min="1" max="1" width="12.140625" bestFit="1" customWidth="1"/>
    <col min="3" max="3" width="16.5703125" bestFit="1" customWidth="1"/>
    <col min="4" max="4" width="10.28515625" bestFit="1" customWidth="1"/>
    <col min="5" max="5" width="24.42578125" bestFit="1" customWidth="1"/>
    <col min="6" max="6" width="13.7109375" bestFit="1" customWidth="1"/>
    <col min="7" max="7" width="15.42578125" bestFit="1" customWidth="1"/>
    <col min="8" max="8" width="14.7109375" bestFit="1" customWidth="1"/>
    <col min="9" max="9" width="14.5703125" bestFit="1" customWidth="1"/>
    <col min="10" max="10" width="18.7109375" bestFit="1" customWidth="1"/>
    <col min="11" max="11" width="15.7109375" bestFit="1" customWidth="1"/>
    <col min="12" max="12" width="25" bestFit="1" customWidth="1"/>
    <col min="13" max="13" width="26.7109375" bestFit="1" customWidth="1"/>
    <col min="14" max="14" width="17.7109375" bestFit="1" customWidth="1"/>
    <col min="15" max="15" width="18.5703125" bestFit="1" customWidth="1"/>
    <col min="18" max="18" width="22.28515625" bestFit="1" customWidth="1"/>
    <col min="22" max="22" width="21.28515625" bestFit="1" customWidth="1"/>
    <col min="23" max="23" width="16.42578125" bestFit="1" customWidth="1"/>
    <col min="24" max="24" width="26.42578125" bestFit="1" customWidth="1"/>
    <col min="25" max="25" width="27.5703125" bestFit="1" customWidth="1"/>
    <col min="26" max="26" width="23" bestFit="1" customWidth="1"/>
    <col min="27" max="27" width="23.7109375" bestFit="1" customWidth="1"/>
    <col min="28" max="28" width="20.7109375" bestFit="1" customWidth="1"/>
    <col min="29" max="29" width="21.5703125" bestFit="1" customWidth="1"/>
    <col min="30" max="30" width="16" bestFit="1" customWidth="1"/>
    <col min="31" max="31" width="10.28515625" bestFit="1" customWidth="1"/>
  </cols>
  <sheetData>
    <row r="1" spans="1:31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>
        <v>1</v>
      </c>
      <c r="C2" t="s">
        <v>2</v>
      </c>
      <c r="D2" s="1">
        <v>44044</v>
      </c>
      <c r="E2" s="2">
        <v>11</v>
      </c>
      <c r="F2" s="2">
        <v>-0.72</v>
      </c>
      <c r="G2" s="2">
        <v>1.05</v>
      </c>
      <c r="H2" s="2">
        <v>0.04</v>
      </c>
      <c r="I2" s="5">
        <v>0</v>
      </c>
      <c r="J2" s="3">
        <v>0.22819999999999999</v>
      </c>
      <c r="K2" s="3">
        <v>-1.486E-2</v>
      </c>
      <c r="L2" s="3">
        <v>0.22733</v>
      </c>
      <c r="M2" s="3">
        <v>0.23982000000000001</v>
      </c>
      <c r="N2" s="6">
        <v>0</v>
      </c>
      <c r="O2" s="6">
        <v>1.874E-2</v>
      </c>
      <c r="Q2" s="7">
        <f>SUM(E2:I2)</f>
        <v>11.37</v>
      </c>
      <c r="R2" s="4">
        <f>SUM(J2:P2)</f>
        <v>0.69923000000000002</v>
      </c>
      <c r="T2">
        <v>86</v>
      </c>
      <c r="V2" s="2">
        <f>J2*T2</f>
        <v>19.6252</v>
      </c>
      <c r="W2" s="2">
        <f>K2*T2</f>
        <v>-1.27796</v>
      </c>
      <c r="X2" s="2">
        <f>L2*T2</f>
        <v>19.550380000000001</v>
      </c>
      <c r="Y2" s="2">
        <f>M2*T2</f>
        <v>20.62452</v>
      </c>
      <c r="Z2" s="2">
        <f>N2*T2</f>
        <v>0</v>
      </c>
      <c r="AA2" s="2">
        <f>O2*T2</f>
        <v>1.61164</v>
      </c>
      <c r="AB2" s="2">
        <v>0</v>
      </c>
      <c r="AC2" s="7">
        <f>SUM(V2:AB2)</f>
        <v>60.133780000000009</v>
      </c>
      <c r="AD2" s="7">
        <f>Q2</f>
        <v>11.37</v>
      </c>
      <c r="AE2" s="7">
        <f>SUM(AC2:AD2)</f>
        <v>71.503780000000006</v>
      </c>
    </row>
    <row r="3" spans="1:31" x14ac:dyDescent="0.25">
      <c r="A3" t="s">
        <v>5</v>
      </c>
      <c r="B3">
        <v>1</v>
      </c>
      <c r="C3" t="s">
        <v>2</v>
      </c>
      <c r="D3" s="1">
        <v>44075</v>
      </c>
      <c r="E3" s="2">
        <v>11</v>
      </c>
      <c r="F3" s="2">
        <v>-0.72</v>
      </c>
      <c r="G3" s="2">
        <v>1.05</v>
      </c>
      <c r="H3" s="2">
        <v>0.04</v>
      </c>
      <c r="I3" s="5">
        <v>0</v>
      </c>
      <c r="J3" s="3">
        <v>0.22819999999999999</v>
      </c>
      <c r="K3" s="3">
        <v>-1.486E-2</v>
      </c>
      <c r="L3" s="3">
        <v>0.22733</v>
      </c>
      <c r="M3" s="3">
        <v>0.23982000000000001</v>
      </c>
      <c r="N3" s="6">
        <v>0</v>
      </c>
      <c r="O3" s="6">
        <v>1.874E-2</v>
      </c>
      <c r="Q3" s="7">
        <f t="shared" ref="Q3:Q48" si="0">SUM(E3:I3)</f>
        <v>11.37</v>
      </c>
      <c r="R3" s="4">
        <f t="shared" ref="R3:R48" si="1">SUM(J3:P3)</f>
        <v>0.69923000000000002</v>
      </c>
      <c r="T3">
        <v>80</v>
      </c>
      <c r="V3" s="2">
        <f t="shared" ref="V3:V48" si="2">J3*T3</f>
        <v>18.256</v>
      </c>
      <c r="W3" s="2">
        <f t="shared" ref="W3:W48" si="3">K3*T3</f>
        <v>-1.1888000000000001</v>
      </c>
      <c r="X3" s="2">
        <f t="shared" ref="X3:X55" si="4">L3*T3</f>
        <v>18.186399999999999</v>
      </c>
      <c r="Y3" s="2">
        <f t="shared" ref="Y3:Y48" si="5">M3*T3</f>
        <v>19.185600000000001</v>
      </c>
      <c r="Z3" s="2">
        <f t="shared" ref="Z3:Z55" si="6">N3*T3</f>
        <v>0</v>
      </c>
      <c r="AA3" s="2">
        <f t="shared" ref="AA3:AA55" si="7">O3*T3</f>
        <v>1.4992000000000001</v>
      </c>
      <c r="AB3" s="2">
        <v>0</v>
      </c>
      <c r="AC3" s="7">
        <f t="shared" ref="AC3:AC48" si="8">SUM(V3:AB3)</f>
        <v>55.938400000000001</v>
      </c>
      <c r="AD3" s="7">
        <f t="shared" ref="AD3:AD48" si="9">Q3</f>
        <v>11.37</v>
      </c>
      <c r="AE3" s="7">
        <f t="shared" ref="AE3:AE45" si="10">SUM(AC3:AD3)</f>
        <v>67.308400000000006</v>
      </c>
    </row>
    <row r="4" spans="1:31" x14ac:dyDescent="0.25">
      <c r="A4" t="s">
        <v>5</v>
      </c>
      <c r="B4">
        <v>1</v>
      </c>
      <c r="C4" t="s">
        <v>2</v>
      </c>
      <c r="D4" s="1">
        <v>44105</v>
      </c>
      <c r="E4" s="2">
        <v>11</v>
      </c>
      <c r="F4" s="2">
        <v>-0.72</v>
      </c>
      <c r="G4" s="2">
        <v>1.05</v>
      </c>
      <c r="H4" s="2">
        <v>0.04</v>
      </c>
      <c r="I4" s="5">
        <v>0</v>
      </c>
      <c r="J4" s="3">
        <v>0.22819999999999999</v>
      </c>
      <c r="K4" s="3">
        <v>-1.486E-2</v>
      </c>
      <c r="L4" s="3">
        <v>0.22733</v>
      </c>
      <c r="M4" s="3">
        <v>0.23982000000000001</v>
      </c>
      <c r="N4" s="6">
        <v>0</v>
      </c>
      <c r="O4" s="6">
        <v>1.874E-2</v>
      </c>
      <c r="Q4" s="7">
        <f t="shared" si="0"/>
        <v>11.37</v>
      </c>
      <c r="R4" s="4">
        <f t="shared" si="1"/>
        <v>0.69923000000000002</v>
      </c>
      <c r="T4">
        <v>80</v>
      </c>
      <c r="V4" s="2">
        <f t="shared" si="2"/>
        <v>18.256</v>
      </c>
      <c r="W4" s="2">
        <f t="shared" si="3"/>
        <v>-1.1888000000000001</v>
      </c>
      <c r="X4" s="2">
        <f t="shared" si="4"/>
        <v>18.186399999999999</v>
      </c>
      <c r="Y4" s="2">
        <f t="shared" si="5"/>
        <v>19.185600000000001</v>
      </c>
      <c r="Z4" s="2">
        <f t="shared" si="6"/>
        <v>0</v>
      </c>
      <c r="AA4" s="2">
        <f t="shared" si="7"/>
        <v>1.4992000000000001</v>
      </c>
      <c r="AB4" s="2">
        <v>0</v>
      </c>
      <c r="AC4" s="7">
        <f t="shared" si="8"/>
        <v>55.938400000000001</v>
      </c>
      <c r="AD4" s="7">
        <f t="shared" si="9"/>
        <v>11.37</v>
      </c>
      <c r="AE4" s="7">
        <f t="shared" si="10"/>
        <v>67.308400000000006</v>
      </c>
    </row>
    <row r="5" spans="1:31" x14ac:dyDescent="0.25">
      <c r="A5" t="s">
        <v>5</v>
      </c>
      <c r="B5">
        <v>1</v>
      </c>
      <c r="C5" t="s">
        <v>2</v>
      </c>
      <c r="D5" s="1">
        <v>44136</v>
      </c>
      <c r="E5" s="2">
        <v>11</v>
      </c>
      <c r="F5" s="2">
        <v>-0.72</v>
      </c>
      <c r="G5" s="2">
        <v>1.05</v>
      </c>
      <c r="H5" s="2">
        <v>0.04</v>
      </c>
      <c r="I5" s="5">
        <v>0</v>
      </c>
      <c r="J5" s="3">
        <v>0.22819999999999999</v>
      </c>
      <c r="K5" s="3">
        <v>-1.486E-2</v>
      </c>
      <c r="L5" s="3">
        <v>0.22378999999999999</v>
      </c>
      <c r="M5" s="3">
        <v>0.29375000000000001</v>
      </c>
      <c r="N5" s="6">
        <v>0</v>
      </c>
      <c r="O5" s="6">
        <v>1.874E-2</v>
      </c>
      <c r="Q5" s="7">
        <f t="shared" si="0"/>
        <v>11.37</v>
      </c>
      <c r="R5" s="4">
        <f t="shared" si="1"/>
        <v>0.74961999999999995</v>
      </c>
      <c r="T5">
        <v>80</v>
      </c>
      <c r="V5" s="2">
        <f t="shared" si="2"/>
        <v>18.256</v>
      </c>
      <c r="W5" s="2">
        <f t="shared" si="3"/>
        <v>-1.1888000000000001</v>
      </c>
      <c r="X5" s="2">
        <f t="shared" si="4"/>
        <v>17.903199999999998</v>
      </c>
      <c r="Y5" s="2">
        <f t="shared" si="5"/>
        <v>23.5</v>
      </c>
      <c r="Z5" s="2">
        <f t="shared" si="6"/>
        <v>0</v>
      </c>
      <c r="AA5" s="2">
        <f t="shared" si="7"/>
        <v>1.4992000000000001</v>
      </c>
      <c r="AB5" s="2">
        <v>0</v>
      </c>
      <c r="AC5" s="7">
        <f t="shared" si="8"/>
        <v>59.9696</v>
      </c>
      <c r="AD5" s="7">
        <f t="shared" si="9"/>
        <v>11.37</v>
      </c>
      <c r="AE5" s="7">
        <f t="shared" si="10"/>
        <v>71.339600000000004</v>
      </c>
    </row>
    <row r="6" spans="1:31" x14ac:dyDescent="0.25">
      <c r="A6" t="s">
        <v>5</v>
      </c>
      <c r="B6">
        <v>1</v>
      </c>
      <c r="C6" t="s">
        <v>2</v>
      </c>
      <c r="D6" s="1">
        <v>44166</v>
      </c>
      <c r="E6" s="2">
        <v>11</v>
      </c>
      <c r="F6" s="2">
        <v>-0.72</v>
      </c>
      <c r="G6" s="2">
        <v>1.05</v>
      </c>
      <c r="H6" s="2">
        <v>0.04</v>
      </c>
      <c r="I6" s="5">
        <v>0</v>
      </c>
      <c r="J6" s="3">
        <v>0.22819999999999999</v>
      </c>
      <c r="K6" s="3">
        <v>-1.486E-2</v>
      </c>
      <c r="L6" s="3">
        <v>0.22378999999999999</v>
      </c>
      <c r="M6" s="3">
        <v>0.29375000000000001</v>
      </c>
      <c r="N6" s="6">
        <v>0</v>
      </c>
      <c r="O6" s="6">
        <v>1.874E-2</v>
      </c>
      <c r="Q6" s="7">
        <f t="shared" si="0"/>
        <v>11.37</v>
      </c>
      <c r="R6" s="4">
        <f t="shared" si="1"/>
        <v>0.74961999999999995</v>
      </c>
      <c r="T6">
        <v>80</v>
      </c>
      <c r="V6" s="2">
        <f t="shared" si="2"/>
        <v>18.256</v>
      </c>
      <c r="W6" s="2">
        <f t="shared" si="3"/>
        <v>-1.1888000000000001</v>
      </c>
      <c r="X6" s="2">
        <f t="shared" si="4"/>
        <v>17.903199999999998</v>
      </c>
      <c r="Y6" s="2">
        <f t="shared" si="5"/>
        <v>23.5</v>
      </c>
      <c r="Z6" s="2">
        <f t="shared" si="6"/>
        <v>0</v>
      </c>
      <c r="AA6" s="2">
        <f t="shared" si="7"/>
        <v>1.4992000000000001</v>
      </c>
      <c r="AB6" s="2">
        <v>0</v>
      </c>
      <c r="AC6" s="7">
        <f t="shared" si="8"/>
        <v>59.9696</v>
      </c>
      <c r="AD6" s="7">
        <f t="shared" si="9"/>
        <v>11.37</v>
      </c>
      <c r="AE6" s="7">
        <f t="shared" si="10"/>
        <v>71.339600000000004</v>
      </c>
    </row>
    <row r="7" spans="1:31" x14ac:dyDescent="0.25">
      <c r="A7" t="s">
        <v>5</v>
      </c>
      <c r="B7">
        <v>1</v>
      </c>
      <c r="C7" t="s">
        <v>2</v>
      </c>
      <c r="D7" s="1">
        <v>44197</v>
      </c>
      <c r="E7" s="2">
        <v>11</v>
      </c>
      <c r="F7" s="2">
        <v>-0.72</v>
      </c>
      <c r="G7" s="2">
        <v>1.05</v>
      </c>
      <c r="H7" s="2">
        <v>0.04</v>
      </c>
      <c r="I7" s="5">
        <v>0</v>
      </c>
      <c r="J7" s="3">
        <v>0.22819999999999999</v>
      </c>
      <c r="K7" s="3">
        <v>-1.486E-2</v>
      </c>
      <c r="L7" s="3">
        <v>0.22378999999999999</v>
      </c>
      <c r="M7" s="3">
        <v>0.29375000000000001</v>
      </c>
      <c r="N7" s="6">
        <v>0</v>
      </c>
      <c r="O7" s="6">
        <v>1.874E-2</v>
      </c>
      <c r="Q7" s="7">
        <f t="shared" si="0"/>
        <v>11.37</v>
      </c>
      <c r="R7" s="4">
        <f t="shared" si="1"/>
        <v>0.74961999999999995</v>
      </c>
      <c r="T7">
        <v>80</v>
      </c>
      <c r="V7" s="2">
        <f t="shared" si="2"/>
        <v>18.256</v>
      </c>
      <c r="W7" s="2">
        <f t="shared" si="3"/>
        <v>-1.1888000000000001</v>
      </c>
      <c r="X7" s="2">
        <f t="shared" si="4"/>
        <v>17.903199999999998</v>
      </c>
      <c r="Y7" s="2">
        <f t="shared" si="5"/>
        <v>23.5</v>
      </c>
      <c r="Z7" s="2">
        <f t="shared" si="6"/>
        <v>0</v>
      </c>
      <c r="AA7" s="2">
        <f t="shared" si="7"/>
        <v>1.4992000000000001</v>
      </c>
      <c r="AB7" s="2">
        <v>0</v>
      </c>
      <c r="AC7" s="7">
        <f t="shared" si="8"/>
        <v>59.9696</v>
      </c>
      <c r="AD7" s="7">
        <f t="shared" si="9"/>
        <v>11.37</v>
      </c>
      <c r="AE7" s="7">
        <f t="shared" si="10"/>
        <v>71.339600000000004</v>
      </c>
    </row>
    <row r="8" spans="1:31" x14ac:dyDescent="0.25">
      <c r="A8" t="s">
        <v>5</v>
      </c>
      <c r="B8">
        <v>1</v>
      </c>
      <c r="C8" t="s">
        <v>2</v>
      </c>
      <c r="D8" s="1">
        <v>44228</v>
      </c>
      <c r="E8" s="2">
        <v>11</v>
      </c>
      <c r="F8" s="2">
        <v>-0.72</v>
      </c>
      <c r="G8" s="2">
        <v>1.05</v>
      </c>
      <c r="H8" s="2">
        <v>0.04</v>
      </c>
      <c r="I8" s="5">
        <v>0</v>
      </c>
      <c r="J8" s="3">
        <v>0.22819999999999999</v>
      </c>
      <c r="K8" s="3">
        <v>-1.486E-2</v>
      </c>
      <c r="L8" s="3">
        <v>0.22378999999999999</v>
      </c>
      <c r="M8" s="3">
        <v>0.29375000000000001</v>
      </c>
      <c r="N8" s="6">
        <v>0</v>
      </c>
      <c r="O8" s="6">
        <v>1.874E-2</v>
      </c>
      <c r="Q8" s="7">
        <f t="shared" si="0"/>
        <v>11.37</v>
      </c>
      <c r="R8" s="4">
        <f t="shared" si="1"/>
        <v>0.74961999999999995</v>
      </c>
      <c r="T8">
        <v>80</v>
      </c>
      <c r="V8" s="2">
        <f t="shared" si="2"/>
        <v>18.256</v>
      </c>
      <c r="W8" s="2">
        <f t="shared" si="3"/>
        <v>-1.1888000000000001</v>
      </c>
      <c r="X8" s="2">
        <f t="shared" si="4"/>
        <v>17.903199999999998</v>
      </c>
      <c r="Y8" s="2">
        <f t="shared" si="5"/>
        <v>23.5</v>
      </c>
      <c r="Z8" s="2">
        <f t="shared" si="6"/>
        <v>0</v>
      </c>
      <c r="AA8" s="2">
        <f t="shared" si="7"/>
        <v>1.4992000000000001</v>
      </c>
      <c r="AB8" s="2">
        <v>0</v>
      </c>
      <c r="AC8" s="7">
        <f t="shared" si="8"/>
        <v>59.9696</v>
      </c>
      <c r="AD8" s="7">
        <f t="shared" si="9"/>
        <v>11.37</v>
      </c>
      <c r="AE8" s="7">
        <f t="shared" si="10"/>
        <v>71.339600000000004</v>
      </c>
    </row>
    <row r="9" spans="1:31" x14ac:dyDescent="0.25">
      <c r="A9" t="s">
        <v>5</v>
      </c>
      <c r="B9">
        <v>1</v>
      </c>
      <c r="C9" t="s">
        <v>2</v>
      </c>
      <c r="D9" s="1">
        <v>44256</v>
      </c>
      <c r="E9" s="2">
        <v>11</v>
      </c>
      <c r="F9" s="2">
        <v>-0.72</v>
      </c>
      <c r="G9" s="2">
        <v>1.05</v>
      </c>
      <c r="H9" s="2">
        <v>0.04</v>
      </c>
      <c r="I9" s="5">
        <v>0</v>
      </c>
      <c r="J9" s="3">
        <v>0.22819999999999999</v>
      </c>
      <c r="K9" s="3">
        <v>-1.486E-2</v>
      </c>
      <c r="L9" s="3">
        <v>0.22378999999999999</v>
      </c>
      <c r="M9" s="3">
        <v>0.29375000000000001</v>
      </c>
      <c r="N9" s="6">
        <v>0</v>
      </c>
      <c r="O9" s="6">
        <v>1.874E-2</v>
      </c>
      <c r="Q9" s="7">
        <f t="shared" si="0"/>
        <v>11.37</v>
      </c>
      <c r="R9" s="4">
        <f t="shared" si="1"/>
        <v>0.74961999999999995</v>
      </c>
      <c r="T9">
        <v>80</v>
      </c>
      <c r="V9" s="2">
        <f t="shared" si="2"/>
        <v>18.256</v>
      </c>
      <c r="W9" s="2">
        <f t="shared" si="3"/>
        <v>-1.1888000000000001</v>
      </c>
      <c r="X9" s="2">
        <f t="shared" si="4"/>
        <v>17.903199999999998</v>
      </c>
      <c r="Y9" s="2">
        <f t="shared" si="5"/>
        <v>23.5</v>
      </c>
      <c r="Z9" s="2">
        <f t="shared" si="6"/>
        <v>0</v>
      </c>
      <c r="AA9" s="2">
        <f t="shared" si="7"/>
        <v>1.4992000000000001</v>
      </c>
      <c r="AB9" s="2">
        <v>0</v>
      </c>
      <c r="AC9" s="7">
        <f t="shared" si="8"/>
        <v>59.9696</v>
      </c>
      <c r="AD9" s="7">
        <f t="shared" si="9"/>
        <v>11.37</v>
      </c>
      <c r="AE9" s="7">
        <f t="shared" si="10"/>
        <v>71.339600000000004</v>
      </c>
    </row>
    <row r="10" spans="1:31" x14ac:dyDescent="0.25">
      <c r="A10" t="s">
        <v>5</v>
      </c>
      <c r="B10">
        <v>1</v>
      </c>
      <c r="C10" t="s">
        <v>2</v>
      </c>
      <c r="D10" s="1">
        <v>44287</v>
      </c>
      <c r="E10" s="2">
        <v>11</v>
      </c>
      <c r="F10" s="2">
        <v>-0.72</v>
      </c>
      <c r="G10" s="2">
        <v>1.05</v>
      </c>
      <c r="H10" s="2">
        <v>0.04</v>
      </c>
      <c r="I10" s="5">
        <v>0</v>
      </c>
      <c r="J10" s="3">
        <v>0.22819999999999999</v>
      </c>
      <c r="K10" s="3">
        <v>-1.486E-2</v>
      </c>
      <c r="L10" s="3">
        <v>0.22378999999999999</v>
      </c>
      <c r="M10" s="3">
        <v>0.29375000000000001</v>
      </c>
      <c r="N10" s="6">
        <v>0</v>
      </c>
      <c r="O10" s="6">
        <v>1.874E-2</v>
      </c>
      <c r="Q10" s="7">
        <f t="shared" si="0"/>
        <v>11.37</v>
      </c>
      <c r="R10" s="4">
        <f t="shared" si="1"/>
        <v>0.74961999999999995</v>
      </c>
      <c r="T10">
        <v>80</v>
      </c>
      <c r="V10" s="2">
        <f t="shared" si="2"/>
        <v>18.256</v>
      </c>
      <c r="W10" s="2">
        <f t="shared" si="3"/>
        <v>-1.1888000000000001</v>
      </c>
      <c r="X10" s="2">
        <f t="shared" si="4"/>
        <v>17.903199999999998</v>
      </c>
      <c r="Y10" s="2">
        <f t="shared" si="5"/>
        <v>23.5</v>
      </c>
      <c r="Z10" s="2">
        <f t="shared" si="6"/>
        <v>0</v>
      </c>
      <c r="AA10" s="2">
        <f t="shared" si="7"/>
        <v>1.4992000000000001</v>
      </c>
      <c r="AB10" s="2">
        <v>0</v>
      </c>
      <c r="AC10" s="7">
        <f t="shared" si="8"/>
        <v>59.9696</v>
      </c>
      <c r="AD10" s="7">
        <f t="shared" si="9"/>
        <v>11.37</v>
      </c>
      <c r="AE10" s="7">
        <f t="shared" si="10"/>
        <v>71.339600000000004</v>
      </c>
    </row>
    <row r="11" spans="1:31" x14ac:dyDescent="0.25">
      <c r="A11" t="s">
        <v>5</v>
      </c>
      <c r="B11">
        <v>1</v>
      </c>
      <c r="C11" t="s">
        <v>2</v>
      </c>
      <c r="D11" s="1">
        <v>44317</v>
      </c>
      <c r="E11" s="2">
        <v>11</v>
      </c>
      <c r="F11" s="2">
        <v>-0.72</v>
      </c>
      <c r="G11" s="2">
        <v>1.05</v>
      </c>
      <c r="H11" s="2">
        <v>0.04</v>
      </c>
      <c r="I11" s="5">
        <v>0</v>
      </c>
      <c r="J11" s="3">
        <v>0.22819999999999999</v>
      </c>
      <c r="K11" s="3">
        <v>-1.486E-2</v>
      </c>
      <c r="L11" s="3">
        <v>0.22378999999999999</v>
      </c>
      <c r="M11" s="3">
        <v>0.29375000000000001</v>
      </c>
      <c r="N11" s="6">
        <v>0</v>
      </c>
      <c r="O11" s="6">
        <v>1.874E-2</v>
      </c>
      <c r="Q11" s="7">
        <f t="shared" si="0"/>
        <v>11.37</v>
      </c>
      <c r="R11" s="4">
        <f t="shared" si="1"/>
        <v>0.74961999999999995</v>
      </c>
      <c r="T11">
        <v>80</v>
      </c>
      <c r="V11" s="2">
        <f t="shared" si="2"/>
        <v>18.256</v>
      </c>
      <c r="W11" s="2">
        <f t="shared" si="3"/>
        <v>-1.1888000000000001</v>
      </c>
      <c r="X11" s="2">
        <f t="shared" si="4"/>
        <v>17.903199999999998</v>
      </c>
      <c r="Y11" s="2">
        <f t="shared" si="5"/>
        <v>23.5</v>
      </c>
      <c r="Z11" s="2">
        <f t="shared" si="6"/>
        <v>0</v>
      </c>
      <c r="AA11" s="2">
        <f t="shared" si="7"/>
        <v>1.4992000000000001</v>
      </c>
      <c r="AB11" s="2">
        <v>0</v>
      </c>
      <c r="AC11" s="7">
        <f t="shared" si="8"/>
        <v>59.9696</v>
      </c>
      <c r="AD11" s="7">
        <f t="shared" si="9"/>
        <v>11.37</v>
      </c>
      <c r="AE11" s="7">
        <f t="shared" si="10"/>
        <v>71.339600000000004</v>
      </c>
    </row>
    <row r="12" spans="1:31" x14ac:dyDescent="0.25">
      <c r="A12" t="s">
        <v>5</v>
      </c>
      <c r="B12">
        <v>1</v>
      </c>
      <c r="C12" t="s">
        <v>2</v>
      </c>
      <c r="D12" s="1">
        <v>44348</v>
      </c>
      <c r="E12" s="2">
        <v>11</v>
      </c>
      <c r="F12" s="2">
        <v>-0.72</v>
      </c>
      <c r="G12" s="2">
        <v>1.05</v>
      </c>
      <c r="H12" s="2">
        <v>0.04</v>
      </c>
      <c r="I12" s="5">
        <v>0</v>
      </c>
      <c r="J12" s="3">
        <v>0.22819999999999999</v>
      </c>
      <c r="K12" s="3">
        <v>-1.486E-2</v>
      </c>
      <c r="L12" s="3">
        <v>0.22378999999999999</v>
      </c>
      <c r="M12" s="3">
        <v>0.29375000000000001</v>
      </c>
      <c r="N12" s="6">
        <v>0</v>
      </c>
      <c r="O12" s="6">
        <v>1.874E-2</v>
      </c>
      <c r="Q12" s="7">
        <f t="shared" si="0"/>
        <v>11.37</v>
      </c>
      <c r="R12" s="4">
        <f t="shared" si="1"/>
        <v>0.74961999999999995</v>
      </c>
      <c r="T12">
        <v>80</v>
      </c>
      <c r="V12" s="2">
        <f t="shared" si="2"/>
        <v>18.256</v>
      </c>
      <c r="W12" s="2">
        <f t="shared" si="3"/>
        <v>-1.1888000000000001</v>
      </c>
      <c r="X12" s="2">
        <f t="shared" si="4"/>
        <v>17.903199999999998</v>
      </c>
      <c r="Y12" s="2">
        <f t="shared" si="5"/>
        <v>23.5</v>
      </c>
      <c r="Z12" s="2">
        <f t="shared" si="6"/>
        <v>0</v>
      </c>
      <c r="AA12" s="2">
        <f t="shared" si="7"/>
        <v>1.4992000000000001</v>
      </c>
      <c r="AB12" s="2">
        <v>0</v>
      </c>
      <c r="AC12" s="7">
        <f t="shared" si="8"/>
        <v>59.9696</v>
      </c>
      <c r="AD12" s="7">
        <f t="shared" si="9"/>
        <v>11.37</v>
      </c>
      <c r="AE12" s="7">
        <f t="shared" si="10"/>
        <v>71.339600000000004</v>
      </c>
    </row>
    <row r="13" spans="1:31" x14ac:dyDescent="0.25">
      <c r="A13" t="s">
        <v>5</v>
      </c>
      <c r="B13">
        <v>1</v>
      </c>
      <c r="C13" t="s">
        <v>2</v>
      </c>
      <c r="D13" s="1">
        <v>44378</v>
      </c>
      <c r="E13" s="2">
        <v>11</v>
      </c>
      <c r="F13" s="2">
        <v>-0.72</v>
      </c>
      <c r="G13" s="2">
        <v>1.08</v>
      </c>
      <c r="H13" s="2">
        <v>0.04</v>
      </c>
      <c r="I13" s="5">
        <v>0</v>
      </c>
      <c r="J13" s="3">
        <v>0.22819999999999999</v>
      </c>
      <c r="K13" s="3">
        <v>-1.486E-2</v>
      </c>
      <c r="L13" s="3">
        <v>0.22378999999999999</v>
      </c>
      <c r="M13" s="3">
        <v>0.29375000000000001</v>
      </c>
      <c r="N13" s="6">
        <v>0</v>
      </c>
      <c r="O13" s="6">
        <v>1.9290000000000002E-2</v>
      </c>
      <c r="Q13" s="7">
        <f t="shared" si="0"/>
        <v>11.399999999999999</v>
      </c>
      <c r="R13" s="4">
        <f t="shared" si="1"/>
        <v>0.75017</v>
      </c>
      <c r="T13">
        <v>80</v>
      </c>
      <c r="V13" s="2">
        <f t="shared" si="2"/>
        <v>18.256</v>
      </c>
      <c r="W13" s="2">
        <f t="shared" si="3"/>
        <v>-1.1888000000000001</v>
      </c>
      <c r="X13" s="2">
        <f t="shared" si="4"/>
        <v>17.903199999999998</v>
      </c>
      <c r="Y13" s="2">
        <f t="shared" si="5"/>
        <v>23.5</v>
      </c>
      <c r="Z13" s="2">
        <f t="shared" si="6"/>
        <v>0</v>
      </c>
      <c r="AA13" s="2">
        <f t="shared" si="7"/>
        <v>1.5432000000000001</v>
      </c>
      <c r="AB13" s="2">
        <v>0</v>
      </c>
      <c r="AC13" s="7">
        <f t="shared" si="8"/>
        <v>60.013599999999997</v>
      </c>
      <c r="AD13" s="7">
        <f t="shared" si="9"/>
        <v>11.399999999999999</v>
      </c>
      <c r="AE13" s="7">
        <f t="shared" si="10"/>
        <v>71.413600000000002</v>
      </c>
    </row>
    <row r="14" spans="1:31" x14ac:dyDescent="0.25">
      <c r="A14" t="s">
        <v>5</v>
      </c>
      <c r="B14">
        <v>1</v>
      </c>
      <c r="C14" t="s">
        <v>2</v>
      </c>
      <c r="D14" s="1">
        <v>44409</v>
      </c>
      <c r="E14" s="2">
        <v>11</v>
      </c>
      <c r="F14" s="2">
        <v>-0.72</v>
      </c>
      <c r="G14" s="2">
        <v>1.08</v>
      </c>
      <c r="H14" s="2">
        <v>0.04</v>
      </c>
      <c r="I14" s="5">
        <v>0</v>
      </c>
      <c r="J14" s="3">
        <v>0.22819999999999999</v>
      </c>
      <c r="K14" s="3">
        <v>-1.486E-2</v>
      </c>
      <c r="L14" s="3">
        <v>0.22378999999999999</v>
      </c>
      <c r="M14" s="3">
        <v>0.29375000000000001</v>
      </c>
      <c r="N14" s="6">
        <v>0</v>
      </c>
      <c r="O14" s="6">
        <v>1.9290000000000002E-2</v>
      </c>
      <c r="Q14" s="7">
        <f t="shared" si="0"/>
        <v>11.399999999999999</v>
      </c>
      <c r="R14" s="4">
        <f t="shared" si="1"/>
        <v>0.75017</v>
      </c>
      <c r="T14">
        <v>80</v>
      </c>
      <c r="V14" s="2">
        <f t="shared" si="2"/>
        <v>18.256</v>
      </c>
      <c r="W14" s="2">
        <f t="shared" si="3"/>
        <v>-1.1888000000000001</v>
      </c>
      <c r="X14" s="2">
        <f t="shared" si="4"/>
        <v>17.903199999999998</v>
      </c>
      <c r="Y14" s="2">
        <f t="shared" si="5"/>
        <v>23.5</v>
      </c>
      <c r="Z14" s="2">
        <f t="shared" si="6"/>
        <v>0</v>
      </c>
      <c r="AA14" s="2">
        <f t="shared" si="7"/>
        <v>1.5432000000000001</v>
      </c>
      <c r="AB14" s="2">
        <v>0</v>
      </c>
      <c r="AC14" s="7">
        <f t="shared" si="8"/>
        <v>60.013599999999997</v>
      </c>
      <c r="AD14" s="7">
        <f t="shared" si="9"/>
        <v>11.399999999999999</v>
      </c>
      <c r="AE14" s="7">
        <f t="shared" si="10"/>
        <v>71.413600000000002</v>
      </c>
    </row>
    <row r="15" spans="1:31" x14ac:dyDescent="0.25">
      <c r="A15" t="s">
        <v>5</v>
      </c>
      <c r="B15">
        <v>1</v>
      </c>
      <c r="C15" t="s">
        <v>2</v>
      </c>
      <c r="D15" s="1">
        <v>44440</v>
      </c>
      <c r="E15" s="2">
        <v>11</v>
      </c>
      <c r="F15" s="2">
        <v>-0.72</v>
      </c>
      <c r="G15" s="2">
        <v>1.08</v>
      </c>
      <c r="H15" s="2">
        <v>0.04</v>
      </c>
      <c r="I15" s="5">
        <v>0</v>
      </c>
      <c r="J15" s="3">
        <v>0.22819999999999999</v>
      </c>
      <c r="K15" s="3">
        <v>-1.486E-2</v>
      </c>
      <c r="L15" s="3">
        <v>0.22378999999999999</v>
      </c>
      <c r="M15" s="3">
        <v>0.29375000000000001</v>
      </c>
      <c r="N15" s="6">
        <v>0</v>
      </c>
      <c r="O15" s="6">
        <v>1.9290000000000002E-2</v>
      </c>
      <c r="Q15" s="7">
        <f t="shared" si="0"/>
        <v>11.399999999999999</v>
      </c>
      <c r="R15" s="4">
        <f t="shared" si="1"/>
        <v>0.75017</v>
      </c>
      <c r="T15">
        <v>80</v>
      </c>
      <c r="V15" s="2">
        <f t="shared" si="2"/>
        <v>18.256</v>
      </c>
      <c r="W15" s="2">
        <f t="shared" si="3"/>
        <v>-1.1888000000000001</v>
      </c>
      <c r="X15" s="2">
        <f t="shared" si="4"/>
        <v>17.903199999999998</v>
      </c>
      <c r="Y15" s="2">
        <f t="shared" si="5"/>
        <v>23.5</v>
      </c>
      <c r="Z15" s="2">
        <f t="shared" si="6"/>
        <v>0</v>
      </c>
      <c r="AA15" s="2">
        <f t="shared" si="7"/>
        <v>1.5432000000000001</v>
      </c>
      <c r="AB15" s="2">
        <v>0</v>
      </c>
      <c r="AC15" s="7">
        <f t="shared" si="8"/>
        <v>60.013599999999997</v>
      </c>
      <c r="AD15" s="7">
        <f t="shared" si="9"/>
        <v>11.399999999999999</v>
      </c>
      <c r="AE15" s="7">
        <f t="shared" si="10"/>
        <v>71.413600000000002</v>
      </c>
    </row>
    <row r="16" spans="1:31" x14ac:dyDescent="0.25">
      <c r="A16" t="s">
        <v>5</v>
      </c>
      <c r="B16">
        <v>1</v>
      </c>
      <c r="C16" t="s">
        <v>2</v>
      </c>
      <c r="D16" s="1">
        <v>44470</v>
      </c>
      <c r="E16" s="2">
        <v>11</v>
      </c>
      <c r="F16" s="2">
        <v>-0.72</v>
      </c>
      <c r="G16" s="2">
        <v>1.08</v>
      </c>
      <c r="H16" s="2">
        <v>0.04</v>
      </c>
      <c r="I16" s="2">
        <v>0.5</v>
      </c>
      <c r="J16" s="3">
        <v>0.22819999999999999</v>
      </c>
      <c r="K16" s="3">
        <v>-1.486E-2</v>
      </c>
      <c r="L16" s="3">
        <v>0.22378999999999999</v>
      </c>
      <c r="M16" s="3">
        <v>0.29375000000000001</v>
      </c>
      <c r="N16" s="6">
        <v>0</v>
      </c>
      <c r="O16" s="6">
        <v>1.9290000000000002E-2</v>
      </c>
      <c r="Q16" s="7">
        <f t="shared" si="0"/>
        <v>11.899999999999999</v>
      </c>
      <c r="R16" s="4">
        <f t="shared" si="1"/>
        <v>0.75017</v>
      </c>
      <c r="T16">
        <v>80</v>
      </c>
      <c r="V16" s="2">
        <f t="shared" si="2"/>
        <v>18.256</v>
      </c>
      <c r="W16" s="2">
        <f t="shared" si="3"/>
        <v>-1.1888000000000001</v>
      </c>
      <c r="X16" s="2">
        <f t="shared" si="4"/>
        <v>17.903199999999998</v>
      </c>
      <c r="Y16" s="2">
        <f t="shared" si="5"/>
        <v>23.5</v>
      </c>
      <c r="Z16" s="2">
        <f t="shared" si="6"/>
        <v>0</v>
      </c>
      <c r="AA16" s="2">
        <f t="shared" si="7"/>
        <v>1.5432000000000001</v>
      </c>
      <c r="AB16" s="2">
        <v>0</v>
      </c>
      <c r="AC16" s="7">
        <f t="shared" si="8"/>
        <v>60.013599999999997</v>
      </c>
      <c r="AD16" s="7">
        <f t="shared" si="9"/>
        <v>11.899999999999999</v>
      </c>
      <c r="AE16" s="7">
        <f t="shared" si="10"/>
        <v>71.913600000000002</v>
      </c>
    </row>
    <row r="17" spans="1:31" x14ac:dyDescent="0.25">
      <c r="A17" t="s">
        <v>5</v>
      </c>
      <c r="B17">
        <v>1</v>
      </c>
      <c r="C17" t="s">
        <v>2</v>
      </c>
      <c r="D17" s="1">
        <v>44501</v>
      </c>
      <c r="E17" s="2">
        <v>11</v>
      </c>
      <c r="F17" s="2">
        <v>-0.72</v>
      </c>
      <c r="G17" s="2">
        <v>1.08</v>
      </c>
      <c r="H17" s="2">
        <v>0.04</v>
      </c>
      <c r="I17" s="2">
        <v>0.5</v>
      </c>
      <c r="J17" s="3">
        <v>0.22819999999999999</v>
      </c>
      <c r="K17" s="3">
        <v>-1.486E-2</v>
      </c>
      <c r="L17" s="3">
        <v>0.25548999999999999</v>
      </c>
      <c r="M17" s="3">
        <v>0.59218000000000004</v>
      </c>
      <c r="N17" s="6">
        <v>0</v>
      </c>
      <c r="O17" s="6">
        <v>1.9290000000000002E-2</v>
      </c>
      <c r="Q17" s="7">
        <f t="shared" si="0"/>
        <v>11.899999999999999</v>
      </c>
      <c r="R17" s="4">
        <f t="shared" si="1"/>
        <v>1.0803</v>
      </c>
      <c r="T17">
        <v>80</v>
      </c>
      <c r="V17" s="2">
        <f t="shared" si="2"/>
        <v>18.256</v>
      </c>
      <c r="W17" s="2">
        <f t="shared" si="3"/>
        <v>-1.1888000000000001</v>
      </c>
      <c r="X17" s="2">
        <f t="shared" si="4"/>
        <v>20.4392</v>
      </c>
      <c r="Y17" s="2">
        <f t="shared" si="5"/>
        <v>47.374400000000001</v>
      </c>
      <c r="Z17" s="2">
        <f t="shared" si="6"/>
        <v>0</v>
      </c>
      <c r="AA17" s="2">
        <f t="shared" si="7"/>
        <v>1.5432000000000001</v>
      </c>
      <c r="AB17" s="2">
        <v>0</v>
      </c>
      <c r="AC17" s="7">
        <f t="shared" si="8"/>
        <v>86.423999999999992</v>
      </c>
      <c r="AD17" s="7">
        <f t="shared" si="9"/>
        <v>11.899999999999999</v>
      </c>
      <c r="AE17" s="7">
        <f t="shared" si="10"/>
        <v>98.323999999999984</v>
      </c>
    </row>
    <row r="18" spans="1:31" x14ac:dyDescent="0.25">
      <c r="A18" t="s">
        <v>5</v>
      </c>
      <c r="B18">
        <v>1</v>
      </c>
      <c r="C18" t="s">
        <v>2</v>
      </c>
      <c r="D18" s="1">
        <v>44531</v>
      </c>
      <c r="E18" s="2">
        <v>11</v>
      </c>
      <c r="F18" s="2">
        <v>-0.72</v>
      </c>
      <c r="G18" s="2">
        <v>1.08</v>
      </c>
      <c r="H18" s="2">
        <v>0.04</v>
      </c>
      <c r="I18" s="2">
        <v>0.5</v>
      </c>
      <c r="J18" s="3">
        <v>0.22819999999999999</v>
      </c>
      <c r="K18" s="3">
        <v>-1.486E-2</v>
      </c>
      <c r="L18" s="3">
        <v>0.25548999999999999</v>
      </c>
      <c r="M18" s="3">
        <v>0.59218000000000004</v>
      </c>
      <c r="N18" s="6">
        <v>0</v>
      </c>
      <c r="O18" s="6">
        <v>1.9290000000000002E-2</v>
      </c>
      <c r="Q18" s="7">
        <f t="shared" si="0"/>
        <v>11.899999999999999</v>
      </c>
      <c r="R18" s="4">
        <f t="shared" si="1"/>
        <v>1.0803</v>
      </c>
      <c r="T18">
        <v>80</v>
      </c>
      <c r="V18" s="2">
        <f t="shared" si="2"/>
        <v>18.256</v>
      </c>
      <c r="W18" s="2">
        <f t="shared" si="3"/>
        <v>-1.1888000000000001</v>
      </c>
      <c r="X18" s="2">
        <f t="shared" si="4"/>
        <v>20.4392</v>
      </c>
      <c r="Y18" s="2">
        <f t="shared" si="5"/>
        <v>47.374400000000001</v>
      </c>
      <c r="Z18" s="2">
        <f t="shared" si="6"/>
        <v>0</v>
      </c>
      <c r="AA18" s="2">
        <f t="shared" si="7"/>
        <v>1.5432000000000001</v>
      </c>
      <c r="AB18" s="2">
        <v>0</v>
      </c>
      <c r="AC18" s="7">
        <f t="shared" si="8"/>
        <v>86.423999999999992</v>
      </c>
      <c r="AD18" s="7">
        <f t="shared" si="9"/>
        <v>11.899999999999999</v>
      </c>
      <c r="AE18" s="7">
        <f t="shared" si="10"/>
        <v>98.323999999999984</v>
      </c>
    </row>
    <row r="19" spans="1:31" x14ac:dyDescent="0.25">
      <c r="A19" t="s">
        <v>5</v>
      </c>
      <c r="B19">
        <v>1</v>
      </c>
      <c r="C19" t="s">
        <v>2</v>
      </c>
      <c r="D19" s="1">
        <v>44562</v>
      </c>
      <c r="E19" s="2">
        <v>12</v>
      </c>
      <c r="F19" s="2">
        <v>0</v>
      </c>
      <c r="G19" s="2">
        <v>1.08</v>
      </c>
      <c r="H19" s="2">
        <v>0.04</v>
      </c>
      <c r="I19" s="2">
        <v>0.5</v>
      </c>
      <c r="J19" s="3">
        <v>0.22689999999999999</v>
      </c>
      <c r="K19" s="3">
        <v>0</v>
      </c>
      <c r="L19" s="3">
        <v>0.25548999999999999</v>
      </c>
      <c r="M19" s="3">
        <v>0.59218000000000004</v>
      </c>
      <c r="N19" s="6">
        <v>0</v>
      </c>
      <c r="O19" s="6">
        <v>1.9290000000000002E-2</v>
      </c>
      <c r="Q19" s="7">
        <f t="shared" si="0"/>
        <v>13.62</v>
      </c>
      <c r="R19" s="4">
        <f t="shared" si="1"/>
        <v>1.0938600000000001</v>
      </c>
      <c r="T19">
        <v>80</v>
      </c>
      <c r="V19" s="2">
        <f t="shared" si="2"/>
        <v>18.152000000000001</v>
      </c>
      <c r="W19" s="2">
        <f t="shared" si="3"/>
        <v>0</v>
      </c>
      <c r="X19" s="2">
        <f t="shared" si="4"/>
        <v>20.4392</v>
      </c>
      <c r="Y19" s="2">
        <f t="shared" si="5"/>
        <v>47.374400000000001</v>
      </c>
      <c r="Z19" s="2">
        <f t="shared" si="6"/>
        <v>0</v>
      </c>
      <c r="AA19" s="2">
        <f t="shared" si="7"/>
        <v>1.5432000000000001</v>
      </c>
      <c r="AB19" s="2">
        <v>0</v>
      </c>
      <c r="AC19" s="7">
        <f t="shared" si="8"/>
        <v>87.508799999999994</v>
      </c>
      <c r="AD19" s="7">
        <f t="shared" si="9"/>
        <v>13.62</v>
      </c>
      <c r="AE19" s="7">
        <f t="shared" si="10"/>
        <v>101.1288</v>
      </c>
    </row>
    <row r="20" spans="1:31" x14ac:dyDescent="0.25">
      <c r="A20" t="s">
        <v>5</v>
      </c>
      <c r="B20">
        <v>1</v>
      </c>
      <c r="C20" t="s">
        <v>2</v>
      </c>
      <c r="D20" s="1">
        <v>44593</v>
      </c>
      <c r="E20" s="2">
        <v>12</v>
      </c>
      <c r="F20" s="2">
        <v>0</v>
      </c>
      <c r="G20" s="2">
        <v>1.08</v>
      </c>
      <c r="H20" s="2">
        <v>0.04</v>
      </c>
      <c r="I20" s="2">
        <v>0.5</v>
      </c>
      <c r="J20" s="3">
        <v>0.22689999999999999</v>
      </c>
      <c r="K20" s="3">
        <v>0</v>
      </c>
      <c r="L20" s="3">
        <v>0.25548999999999999</v>
      </c>
      <c r="M20" s="3">
        <v>0.59218000000000004</v>
      </c>
      <c r="N20" s="6">
        <v>0</v>
      </c>
      <c r="O20" s="6">
        <v>1.9290000000000002E-2</v>
      </c>
      <c r="Q20" s="7">
        <f t="shared" si="0"/>
        <v>13.62</v>
      </c>
      <c r="R20" s="4">
        <f t="shared" si="1"/>
        <v>1.0938600000000001</v>
      </c>
      <c r="T20">
        <v>80</v>
      </c>
      <c r="V20" s="2">
        <f t="shared" si="2"/>
        <v>18.152000000000001</v>
      </c>
      <c r="W20" s="2">
        <f t="shared" si="3"/>
        <v>0</v>
      </c>
      <c r="X20" s="2">
        <f t="shared" si="4"/>
        <v>20.4392</v>
      </c>
      <c r="Y20" s="2">
        <f t="shared" si="5"/>
        <v>47.374400000000001</v>
      </c>
      <c r="Z20" s="2">
        <f t="shared" si="6"/>
        <v>0</v>
      </c>
      <c r="AA20" s="2">
        <f t="shared" si="7"/>
        <v>1.5432000000000001</v>
      </c>
      <c r="AB20" s="2">
        <v>0</v>
      </c>
      <c r="AC20" s="7">
        <f t="shared" si="8"/>
        <v>87.508799999999994</v>
      </c>
      <c r="AD20" s="7">
        <f t="shared" si="9"/>
        <v>13.62</v>
      </c>
      <c r="AE20" s="7">
        <f t="shared" si="10"/>
        <v>101.1288</v>
      </c>
    </row>
    <row r="21" spans="1:31" x14ac:dyDescent="0.25">
      <c r="A21" t="s">
        <v>5</v>
      </c>
      <c r="B21">
        <v>1</v>
      </c>
      <c r="C21" t="s">
        <v>2</v>
      </c>
      <c r="D21" s="1">
        <v>44621</v>
      </c>
      <c r="E21" s="2">
        <v>12</v>
      </c>
      <c r="F21" s="2">
        <v>0</v>
      </c>
      <c r="G21" s="2">
        <v>1.08</v>
      </c>
      <c r="H21" s="2">
        <v>0.04</v>
      </c>
      <c r="I21" s="2">
        <v>0.5</v>
      </c>
      <c r="J21" s="3">
        <v>0.22689999999999999</v>
      </c>
      <c r="K21" s="3">
        <v>0</v>
      </c>
      <c r="L21" s="3">
        <v>0.25548999999999999</v>
      </c>
      <c r="M21" s="3">
        <v>0.59218000000000004</v>
      </c>
      <c r="N21" s="6">
        <v>0</v>
      </c>
      <c r="O21" s="6">
        <v>1.9290000000000002E-2</v>
      </c>
      <c r="Q21" s="7">
        <f t="shared" si="0"/>
        <v>13.62</v>
      </c>
      <c r="R21" s="4">
        <f t="shared" si="1"/>
        <v>1.0938600000000001</v>
      </c>
      <c r="T21">
        <v>80</v>
      </c>
      <c r="V21" s="2">
        <f t="shared" si="2"/>
        <v>18.152000000000001</v>
      </c>
      <c r="W21" s="2">
        <f t="shared" si="3"/>
        <v>0</v>
      </c>
      <c r="X21" s="2">
        <f t="shared" si="4"/>
        <v>20.4392</v>
      </c>
      <c r="Y21" s="2">
        <f t="shared" si="5"/>
        <v>47.374400000000001</v>
      </c>
      <c r="Z21" s="2">
        <f t="shared" si="6"/>
        <v>0</v>
      </c>
      <c r="AA21" s="2">
        <f t="shared" si="7"/>
        <v>1.5432000000000001</v>
      </c>
      <c r="AB21" s="2">
        <v>0</v>
      </c>
      <c r="AC21" s="7">
        <f t="shared" si="8"/>
        <v>87.508799999999994</v>
      </c>
      <c r="AD21" s="7">
        <f t="shared" si="9"/>
        <v>13.62</v>
      </c>
      <c r="AE21" s="7">
        <f t="shared" si="10"/>
        <v>101.1288</v>
      </c>
    </row>
    <row r="22" spans="1:31" x14ac:dyDescent="0.25">
      <c r="A22" t="s">
        <v>5</v>
      </c>
      <c r="B22">
        <v>1</v>
      </c>
      <c r="C22" t="s">
        <v>2</v>
      </c>
      <c r="D22" s="1">
        <v>44652</v>
      </c>
      <c r="E22" s="2">
        <v>12</v>
      </c>
      <c r="F22" s="2">
        <v>0</v>
      </c>
      <c r="G22" s="2">
        <v>1.08</v>
      </c>
      <c r="H22" s="2">
        <v>0.04</v>
      </c>
      <c r="I22" s="2">
        <v>0.5</v>
      </c>
      <c r="J22" s="3">
        <v>0.22689999999999999</v>
      </c>
      <c r="K22" s="3">
        <v>0</v>
      </c>
      <c r="L22" s="3">
        <v>0.25548999999999999</v>
      </c>
      <c r="M22" s="3">
        <v>0.59218000000000004</v>
      </c>
      <c r="N22" s="6">
        <v>0</v>
      </c>
      <c r="O22" s="6">
        <v>1.9290000000000002E-2</v>
      </c>
      <c r="Q22" s="7">
        <f t="shared" si="0"/>
        <v>13.62</v>
      </c>
      <c r="R22" s="4">
        <f t="shared" si="1"/>
        <v>1.0938600000000001</v>
      </c>
      <c r="T22">
        <v>80</v>
      </c>
      <c r="V22" s="2">
        <f t="shared" si="2"/>
        <v>18.152000000000001</v>
      </c>
      <c r="W22" s="2">
        <f t="shared" si="3"/>
        <v>0</v>
      </c>
      <c r="X22" s="2">
        <f t="shared" si="4"/>
        <v>20.4392</v>
      </c>
      <c r="Y22" s="2">
        <f t="shared" si="5"/>
        <v>47.374400000000001</v>
      </c>
      <c r="Z22" s="2">
        <f t="shared" si="6"/>
        <v>0</v>
      </c>
      <c r="AA22" s="2">
        <f t="shared" si="7"/>
        <v>1.5432000000000001</v>
      </c>
      <c r="AB22" s="2">
        <v>0</v>
      </c>
      <c r="AC22" s="7">
        <f t="shared" si="8"/>
        <v>87.508799999999994</v>
      </c>
      <c r="AD22" s="7">
        <f t="shared" si="9"/>
        <v>13.62</v>
      </c>
      <c r="AE22" s="7">
        <f t="shared" si="10"/>
        <v>101.1288</v>
      </c>
    </row>
    <row r="23" spans="1:31" x14ac:dyDescent="0.25">
      <c r="A23" t="s">
        <v>5</v>
      </c>
      <c r="B23">
        <v>1</v>
      </c>
      <c r="C23" t="s">
        <v>2</v>
      </c>
      <c r="D23" s="1">
        <v>44682</v>
      </c>
      <c r="E23" s="2">
        <v>12</v>
      </c>
      <c r="F23" s="2">
        <v>0</v>
      </c>
      <c r="G23" s="2">
        <v>1.08</v>
      </c>
      <c r="H23" s="2">
        <v>0.04</v>
      </c>
      <c r="I23" s="2">
        <v>0.5</v>
      </c>
      <c r="J23" s="3">
        <v>0.22689999999999999</v>
      </c>
      <c r="K23" s="3">
        <v>0</v>
      </c>
      <c r="L23" s="3">
        <v>0.25548999999999999</v>
      </c>
      <c r="M23" s="3">
        <v>0.59218000000000004</v>
      </c>
      <c r="N23" s="3">
        <v>0.16805</v>
      </c>
      <c r="O23" s="6">
        <v>1.9290000000000002E-2</v>
      </c>
      <c r="Q23" s="7">
        <f t="shared" si="0"/>
        <v>13.62</v>
      </c>
      <c r="R23" s="4">
        <f t="shared" si="1"/>
        <v>1.2619100000000001</v>
      </c>
      <c r="T23">
        <v>80</v>
      </c>
      <c r="V23" s="2">
        <f t="shared" si="2"/>
        <v>18.152000000000001</v>
      </c>
      <c r="W23" s="2">
        <f t="shared" si="3"/>
        <v>0</v>
      </c>
      <c r="X23" s="2">
        <f t="shared" si="4"/>
        <v>20.4392</v>
      </c>
      <c r="Y23" s="2">
        <f t="shared" si="5"/>
        <v>47.374400000000001</v>
      </c>
      <c r="Z23" s="2">
        <f t="shared" si="6"/>
        <v>13.444000000000001</v>
      </c>
      <c r="AA23" s="2">
        <f t="shared" si="7"/>
        <v>1.5432000000000001</v>
      </c>
      <c r="AB23" s="2">
        <v>0</v>
      </c>
      <c r="AC23" s="7">
        <f t="shared" si="8"/>
        <v>100.9528</v>
      </c>
      <c r="AD23" s="7">
        <f t="shared" si="9"/>
        <v>13.62</v>
      </c>
      <c r="AE23" s="7">
        <f t="shared" si="10"/>
        <v>114.5728</v>
      </c>
    </row>
    <row r="24" spans="1:31" x14ac:dyDescent="0.25">
      <c r="A24" t="s">
        <v>5</v>
      </c>
      <c r="B24">
        <v>1</v>
      </c>
      <c r="C24" t="s">
        <v>2</v>
      </c>
      <c r="D24" s="1">
        <v>44713</v>
      </c>
      <c r="E24" s="2">
        <v>12</v>
      </c>
      <c r="F24" s="2">
        <v>0</v>
      </c>
      <c r="G24" s="2">
        <v>1.08</v>
      </c>
      <c r="H24" s="2">
        <v>0.04</v>
      </c>
      <c r="I24" s="2">
        <v>0.5</v>
      </c>
      <c r="J24" s="3">
        <v>0.22689999999999999</v>
      </c>
      <c r="K24" s="3">
        <v>0</v>
      </c>
      <c r="L24" s="3">
        <v>0.25548999999999999</v>
      </c>
      <c r="M24" s="3">
        <v>0.59218000000000004</v>
      </c>
      <c r="N24" s="3">
        <v>0.16805</v>
      </c>
      <c r="O24" s="6">
        <v>1.9290000000000002E-2</v>
      </c>
      <c r="Q24" s="7">
        <f t="shared" si="0"/>
        <v>13.62</v>
      </c>
      <c r="R24" s="4">
        <f t="shared" si="1"/>
        <v>1.2619100000000001</v>
      </c>
      <c r="T24">
        <v>80</v>
      </c>
      <c r="V24" s="2">
        <f t="shared" si="2"/>
        <v>18.152000000000001</v>
      </c>
      <c r="W24" s="2">
        <f t="shared" si="3"/>
        <v>0</v>
      </c>
      <c r="X24" s="2">
        <f t="shared" si="4"/>
        <v>20.4392</v>
      </c>
      <c r="Y24" s="2">
        <f t="shared" si="5"/>
        <v>47.374400000000001</v>
      </c>
      <c r="Z24" s="2">
        <f t="shared" si="6"/>
        <v>13.444000000000001</v>
      </c>
      <c r="AA24" s="2">
        <f t="shared" si="7"/>
        <v>1.5432000000000001</v>
      </c>
      <c r="AB24" s="2">
        <v>0</v>
      </c>
      <c r="AC24" s="7">
        <f t="shared" si="8"/>
        <v>100.9528</v>
      </c>
      <c r="AD24" s="7">
        <f t="shared" si="9"/>
        <v>13.62</v>
      </c>
      <c r="AE24" s="7">
        <f t="shared" si="10"/>
        <v>114.5728</v>
      </c>
    </row>
    <row r="25" spans="1:31" x14ac:dyDescent="0.25">
      <c r="A25" t="s">
        <v>5</v>
      </c>
      <c r="B25">
        <v>1</v>
      </c>
      <c r="C25" t="s">
        <v>2</v>
      </c>
      <c r="D25" s="1">
        <v>44743</v>
      </c>
      <c r="E25" s="2">
        <v>12</v>
      </c>
      <c r="F25" s="2">
        <v>0</v>
      </c>
      <c r="G25" s="2">
        <v>0.89</v>
      </c>
      <c r="H25" s="2">
        <v>0.04</v>
      </c>
      <c r="I25" s="2">
        <v>0.5</v>
      </c>
      <c r="J25" s="3">
        <v>0.22689999999999999</v>
      </c>
      <c r="K25" s="3">
        <v>0</v>
      </c>
      <c r="L25" s="3">
        <v>0.25548999999999999</v>
      </c>
      <c r="M25" s="3">
        <v>0.59218000000000004</v>
      </c>
      <c r="N25" s="3">
        <v>0.16805</v>
      </c>
      <c r="O25" s="3">
        <v>1.384E-2</v>
      </c>
      <c r="Q25" s="7">
        <f t="shared" si="0"/>
        <v>13.43</v>
      </c>
      <c r="R25" s="4">
        <f t="shared" si="1"/>
        <v>1.2564600000000001</v>
      </c>
      <c r="T25">
        <v>80</v>
      </c>
      <c r="V25" s="2">
        <f t="shared" si="2"/>
        <v>18.152000000000001</v>
      </c>
      <c r="W25" s="2">
        <f t="shared" si="3"/>
        <v>0</v>
      </c>
      <c r="X25" s="2">
        <f t="shared" si="4"/>
        <v>20.4392</v>
      </c>
      <c r="Y25" s="2">
        <f t="shared" si="5"/>
        <v>47.374400000000001</v>
      </c>
      <c r="Z25" s="2">
        <f t="shared" si="6"/>
        <v>13.444000000000001</v>
      </c>
      <c r="AA25" s="2">
        <f t="shared" si="7"/>
        <v>1.1072</v>
      </c>
      <c r="AB25" s="2">
        <v>0</v>
      </c>
      <c r="AC25" s="7">
        <f t="shared" si="8"/>
        <v>100.5168</v>
      </c>
      <c r="AD25" s="7">
        <f t="shared" si="9"/>
        <v>13.43</v>
      </c>
      <c r="AE25" s="7">
        <f t="shared" si="10"/>
        <v>113.9468</v>
      </c>
    </row>
    <row r="26" spans="1:31" x14ac:dyDescent="0.25">
      <c r="A26" t="s">
        <v>5</v>
      </c>
      <c r="B26">
        <v>1</v>
      </c>
      <c r="C26" t="s">
        <v>2</v>
      </c>
      <c r="D26" s="1">
        <v>44774</v>
      </c>
      <c r="E26" s="2">
        <v>12</v>
      </c>
      <c r="F26" s="2">
        <v>0</v>
      </c>
      <c r="G26" s="2">
        <v>0.89</v>
      </c>
      <c r="H26" s="2">
        <v>0.04</v>
      </c>
      <c r="I26" s="2">
        <v>0.5</v>
      </c>
      <c r="J26" s="3">
        <v>0.22689999999999999</v>
      </c>
      <c r="K26" s="3">
        <v>0</v>
      </c>
      <c r="L26" s="3">
        <v>0.25548999999999999</v>
      </c>
      <c r="M26" s="3">
        <v>0.59218000000000004</v>
      </c>
      <c r="N26" s="3">
        <v>0.16805</v>
      </c>
      <c r="O26" s="3">
        <v>1.384E-2</v>
      </c>
      <c r="Q26" s="7">
        <f t="shared" si="0"/>
        <v>13.43</v>
      </c>
      <c r="R26" s="4">
        <f t="shared" si="1"/>
        <v>1.2564600000000001</v>
      </c>
      <c r="T26">
        <v>80</v>
      </c>
      <c r="V26" s="2">
        <f t="shared" si="2"/>
        <v>18.152000000000001</v>
      </c>
      <c r="W26" s="2">
        <f t="shared" si="3"/>
        <v>0</v>
      </c>
      <c r="X26" s="2">
        <f t="shared" si="4"/>
        <v>20.4392</v>
      </c>
      <c r="Y26" s="2">
        <f t="shared" si="5"/>
        <v>47.374400000000001</v>
      </c>
      <c r="Z26" s="2">
        <f t="shared" si="6"/>
        <v>13.444000000000001</v>
      </c>
      <c r="AA26" s="2">
        <f t="shared" si="7"/>
        <v>1.1072</v>
      </c>
      <c r="AB26" s="2">
        <v>0</v>
      </c>
      <c r="AC26" s="7">
        <f t="shared" si="8"/>
        <v>100.5168</v>
      </c>
      <c r="AD26" s="7">
        <f t="shared" si="9"/>
        <v>13.43</v>
      </c>
      <c r="AE26" s="7">
        <f t="shared" si="10"/>
        <v>113.9468</v>
      </c>
    </row>
    <row r="27" spans="1:31" x14ac:dyDescent="0.25">
      <c r="A27" t="s">
        <v>5</v>
      </c>
      <c r="B27">
        <v>1</v>
      </c>
      <c r="C27" t="s">
        <v>2</v>
      </c>
      <c r="D27" s="1">
        <v>44805</v>
      </c>
      <c r="E27" s="2">
        <v>12</v>
      </c>
      <c r="F27" s="2">
        <v>0</v>
      </c>
      <c r="G27" s="2">
        <v>0.89</v>
      </c>
      <c r="H27" s="2">
        <v>0.04</v>
      </c>
      <c r="I27" s="2">
        <v>0.5</v>
      </c>
      <c r="J27" s="3">
        <v>0.22689999999999999</v>
      </c>
      <c r="K27" s="3">
        <v>0</v>
      </c>
      <c r="L27" s="3">
        <v>0.25548999999999999</v>
      </c>
      <c r="M27" s="3">
        <v>0.59218000000000004</v>
      </c>
      <c r="N27" s="3">
        <v>0.16805</v>
      </c>
      <c r="O27" s="3">
        <v>1.384E-2</v>
      </c>
      <c r="Q27" s="7">
        <f t="shared" si="0"/>
        <v>13.43</v>
      </c>
      <c r="R27" s="4">
        <f t="shared" si="1"/>
        <v>1.2564600000000001</v>
      </c>
      <c r="T27">
        <v>80</v>
      </c>
      <c r="V27" s="2">
        <f t="shared" si="2"/>
        <v>18.152000000000001</v>
      </c>
      <c r="W27" s="2">
        <f t="shared" si="3"/>
        <v>0</v>
      </c>
      <c r="X27" s="2">
        <f t="shared" si="4"/>
        <v>20.4392</v>
      </c>
      <c r="Y27" s="2">
        <f t="shared" si="5"/>
        <v>47.374400000000001</v>
      </c>
      <c r="Z27" s="2">
        <f t="shared" si="6"/>
        <v>13.444000000000001</v>
      </c>
      <c r="AA27" s="2">
        <f t="shared" si="7"/>
        <v>1.1072</v>
      </c>
      <c r="AB27" s="2">
        <v>0</v>
      </c>
      <c r="AC27" s="7">
        <f t="shared" si="8"/>
        <v>100.5168</v>
      </c>
      <c r="AD27" s="7">
        <f t="shared" si="9"/>
        <v>13.43</v>
      </c>
      <c r="AE27" s="7">
        <f t="shared" si="10"/>
        <v>113.9468</v>
      </c>
    </row>
    <row r="28" spans="1:31" x14ac:dyDescent="0.25">
      <c r="A28" t="s">
        <v>5</v>
      </c>
      <c r="B28">
        <v>1</v>
      </c>
      <c r="C28" t="s">
        <v>2</v>
      </c>
      <c r="D28" s="1">
        <v>44835</v>
      </c>
      <c r="E28" s="2">
        <v>12</v>
      </c>
      <c r="F28" s="2">
        <v>0</v>
      </c>
      <c r="G28" s="2">
        <v>0.89</v>
      </c>
      <c r="H28" s="2">
        <v>0.04</v>
      </c>
      <c r="I28" s="2">
        <v>0.75</v>
      </c>
      <c r="J28" s="3">
        <v>0.22689999999999999</v>
      </c>
      <c r="K28" s="3">
        <v>0</v>
      </c>
      <c r="L28" s="3">
        <v>0.25548999999999999</v>
      </c>
      <c r="M28" s="3">
        <v>0.59218000000000004</v>
      </c>
      <c r="N28" s="3">
        <v>0.16805</v>
      </c>
      <c r="O28" s="3">
        <v>1.384E-2</v>
      </c>
      <c r="Q28" s="7">
        <f t="shared" si="0"/>
        <v>13.68</v>
      </c>
      <c r="R28" s="4">
        <f t="shared" si="1"/>
        <v>1.2564600000000001</v>
      </c>
      <c r="T28">
        <v>80</v>
      </c>
      <c r="V28" s="2">
        <f t="shared" si="2"/>
        <v>18.152000000000001</v>
      </c>
      <c r="W28" s="2">
        <f t="shared" si="3"/>
        <v>0</v>
      </c>
      <c r="X28" s="2">
        <f t="shared" si="4"/>
        <v>20.4392</v>
      </c>
      <c r="Y28" s="2">
        <f t="shared" si="5"/>
        <v>47.374400000000001</v>
      </c>
      <c r="Z28" s="2">
        <f t="shared" si="6"/>
        <v>13.444000000000001</v>
      </c>
      <c r="AA28" s="2">
        <f t="shared" si="7"/>
        <v>1.1072</v>
      </c>
      <c r="AB28" s="2">
        <v>0</v>
      </c>
      <c r="AC28" s="7">
        <f t="shared" si="8"/>
        <v>100.5168</v>
      </c>
      <c r="AD28" s="7">
        <f t="shared" si="9"/>
        <v>13.68</v>
      </c>
      <c r="AE28" s="7">
        <f t="shared" si="10"/>
        <v>114.1968</v>
      </c>
    </row>
    <row r="29" spans="1:31" x14ac:dyDescent="0.25">
      <c r="A29" t="s">
        <v>5</v>
      </c>
      <c r="B29">
        <v>1</v>
      </c>
      <c r="C29" t="s">
        <v>2</v>
      </c>
      <c r="D29" s="1">
        <v>44866</v>
      </c>
      <c r="E29" s="2">
        <v>12</v>
      </c>
      <c r="F29" s="2">
        <v>0</v>
      </c>
      <c r="G29" s="2">
        <v>0.89</v>
      </c>
      <c r="H29" s="2">
        <v>0.04</v>
      </c>
      <c r="I29" s="2">
        <v>0.75</v>
      </c>
      <c r="J29" s="3">
        <v>0.22689999999999999</v>
      </c>
      <c r="K29" s="3">
        <v>0</v>
      </c>
      <c r="L29" s="3">
        <v>0.28179999999999999</v>
      </c>
      <c r="M29" s="3">
        <v>0.63678999999999997</v>
      </c>
      <c r="N29" s="3">
        <v>0.16805</v>
      </c>
      <c r="O29" s="3">
        <v>1.384E-2</v>
      </c>
      <c r="Q29" s="7">
        <f t="shared" si="0"/>
        <v>13.68</v>
      </c>
      <c r="R29" s="4">
        <f t="shared" si="1"/>
        <v>1.32738</v>
      </c>
      <c r="T29">
        <v>80</v>
      </c>
      <c r="V29" s="2">
        <f t="shared" si="2"/>
        <v>18.152000000000001</v>
      </c>
      <c r="W29" s="2">
        <f t="shared" si="3"/>
        <v>0</v>
      </c>
      <c r="X29" s="2">
        <f t="shared" si="4"/>
        <v>22.544</v>
      </c>
      <c r="Y29" s="2">
        <f t="shared" si="5"/>
        <v>50.943199999999997</v>
      </c>
      <c r="Z29" s="2">
        <f t="shared" si="6"/>
        <v>13.444000000000001</v>
      </c>
      <c r="AA29" s="2">
        <f t="shared" si="7"/>
        <v>1.1072</v>
      </c>
      <c r="AB29" s="2">
        <v>0</v>
      </c>
      <c r="AC29" s="7">
        <f t="shared" si="8"/>
        <v>106.1904</v>
      </c>
      <c r="AD29" s="7">
        <f t="shared" si="9"/>
        <v>13.68</v>
      </c>
      <c r="AE29" s="7">
        <f t="shared" si="10"/>
        <v>119.87039999999999</v>
      </c>
    </row>
    <row r="30" spans="1:31" x14ac:dyDescent="0.25">
      <c r="A30" t="s">
        <v>5</v>
      </c>
      <c r="B30">
        <v>1</v>
      </c>
      <c r="C30" t="s">
        <v>2</v>
      </c>
      <c r="D30" s="1">
        <v>44896</v>
      </c>
      <c r="E30" s="2">
        <v>12</v>
      </c>
      <c r="F30" s="2">
        <v>0</v>
      </c>
      <c r="G30" s="2">
        <v>0.89</v>
      </c>
      <c r="H30" s="2">
        <v>0.04</v>
      </c>
      <c r="I30" s="2">
        <v>0.75</v>
      </c>
      <c r="J30" s="3">
        <v>0.22689999999999999</v>
      </c>
      <c r="K30" s="3">
        <v>0</v>
      </c>
      <c r="L30" s="3">
        <v>0.28179999999999999</v>
      </c>
      <c r="M30" s="3">
        <v>0.63678999999999997</v>
      </c>
      <c r="N30" s="3">
        <v>0.16805</v>
      </c>
      <c r="O30" s="3">
        <v>1.384E-2</v>
      </c>
      <c r="Q30" s="7">
        <f t="shared" si="0"/>
        <v>13.68</v>
      </c>
      <c r="R30" s="4">
        <f t="shared" si="1"/>
        <v>1.32738</v>
      </c>
      <c r="T30">
        <v>80</v>
      </c>
      <c r="V30" s="2">
        <f t="shared" si="2"/>
        <v>18.152000000000001</v>
      </c>
      <c r="W30" s="2">
        <f t="shared" si="3"/>
        <v>0</v>
      </c>
      <c r="X30" s="2">
        <f t="shared" si="4"/>
        <v>22.544</v>
      </c>
      <c r="Y30" s="2">
        <f t="shared" si="5"/>
        <v>50.943199999999997</v>
      </c>
      <c r="Z30" s="2">
        <f t="shared" si="6"/>
        <v>13.444000000000001</v>
      </c>
      <c r="AA30" s="2">
        <f t="shared" si="7"/>
        <v>1.1072</v>
      </c>
      <c r="AB30" s="2">
        <v>0</v>
      </c>
      <c r="AC30" s="7">
        <f t="shared" si="8"/>
        <v>106.1904</v>
      </c>
      <c r="AD30" s="7">
        <f t="shared" si="9"/>
        <v>13.68</v>
      </c>
      <c r="AE30" s="7">
        <f t="shared" si="10"/>
        <v>119.87039999999999</v>
      </c>
    </row>
    <row r="31" spans="1:31" x14ac:dyDescent="0.25">
      <c r="A31" t="s">
        <v>5</v>
      </c>
      <c r="B31">
        <v>1</v>
      </c>
      <c r="C31" t="s">
        <v>2</v>
      </c>
      <c r="D31" s="1">
        <v>44927</v>
      </c>
      <c r="E31" s="2">
        <v>12</v>
      </c>
      <c r="F31" s="2">
        <v>0</v>
      </c>
      <c r="G31" s="2">
        <v>0.89</v>
      </c>
      <c r="H31" s="2">
        <v>0.04</v>
      </c>
      <c r="I31" s="2">
        <v>0.75</v>
      </c>
      <c r="J31" s="3">
        <v>0.22689999999999999</v>
      </c>
      <c r="K31" s="3">
        <v>0</v>
      </c>
      <c r="L31" s="3">
        <v>0.28179999999999999</v>
      </c>
      <c r="M31" s="3">
        <v>0.63678999999999997</v>
      </c>
      <c r="N31" s="3">
        <v>0.16805</v>
      </c>
      <c r="O31" s="3">
        <v>1.384E-2</v>
      </c>
      <c r="Q31" s="7">
        <f t="shared" si="0"/>
        <v>13.68</v>
      </c>
      <c r="R31" s="4">
        <f t="shared" si="1"/>
        <v>1.32738</v>
      </c>
      <c r="T31">
        <v>80</v>
      </c>
      <c r="V31" s="2">
        <f t="shared" si="2"/>
        <v>18.152000000000001</v>
      </c>
      <c r="W31" s="2">
        <f t="shared" si="3"/>
        <v>0</v>
      </c>
      <c r="X31" s="2">
        <f t="shared" si="4"/>
        <v>22.544</v>
      </c>
      <c r="Y31" s="2">
        <f t="shared" si="5"/>
        <v>50.943199999999997</v>
      </c>
      <c r="Z31" s="2">
        <f t="shared" si="6"/>
        <v>13.444000000000001</v>
      </c>
      <c r="AA31" s="2">
        <f t="shared" si="7"/>
        <v>1.1072</v>
      </c>
      <c r="AB31" s="2">
        <v>0</v>
      </c>
      <c r="AC31" s="7">
        <f t="shared" si="8"/>
        <v>106.1904</v>
      </c>
      <c r="AD31" s="7">
        <f t="shared" si="9"/>
        <v>13.68</v>
      </c>
      <c r="AE31" s="7">
        <f t="shared" si="10"/>
        <v>119.87039999999999</v>
      </c>
    </row>
    <row r="32" spans="1:31" x14ac:dyDescent="0.25">
      <c r="A32" t="s">
        <v>5</v>
      </c>
      <c r="B32">
        <v>1</v>
      </c>
      <c r="C32" t="s">
        <v>2</v>
      </c>
      <c r="D32" s="1">
        <v>44958</v>
      </c>
      <c r="E32" s="2">
        <v>12</v>
      </c>
      <c r="F32" s="2">
        <v>0</v>
      </c>
      <c r="G32" s="2">
        <v>0.89</v>
      </c>
      <c r="H32" s="2">
        <v>0.04</v>
      </c>
      <c r="I32" s="2">
        <v>0.75</v>
      </c>
      <c r="J32" s="3">
        <v>0.22689999999999999</v>
      </c>
      <c r="K32" s="3">
        <v>0</v>
      </c>
      <c r="L32" s="3">
        <v>0.37112000000000001</v>
      </c>
      <c r="M32" s="3">
        <v>0.50378999999999996</v>
      </c>
      <c r="N32" s="3">
        <v>0.16805</v>
      </c>
      <c r="O32" s="3">
        <v>1.384E-2</v>
      </c>
      <c r="Q32" s="7">
        <f t="shared" si="0"/>
        <v>13.68</v>
      </c>
      <c r="R32" s="4">
        <f t="shared" si="1"/>
        <v>1.2837000000000001</v>
      </c>
      <c r="T32">
        <v>80</v>
      </c>
      <c r="V32" s="2">
        <f t="shared" si="2"/>
        <v>18.152000000000001</v>
      </c>
      <c r="W32" s="2">
        <f t="shared" si="3"/>
        <v>0</v>
      </c>
      <c r="X32" s="2">
        <f t="shared" si="4"/>
        <v>29.689599999999999</v>
      </c>
      <c r="Y32" s="2">
        <f t="shared" si="5"/>
        <v>40.303199999999997</v>
      </c>
      <c r="Z32" s="2">
        <f t="shared" si="6"/>
        <v>13.444000000000001</v>
      </c>
      <c r="AA32" s="2">
        <f t="shared" si="7"/>
        <v>1.1072</v>
      </c>
      <c r="AB32" s="2">
        <v>0</v>
      </c>
      <c r="AC32" s="7">
        <f t="shared" si="8"/>
        <v>102.69600000000001</v>
      </c>
      <c r="AD32" s="7">
        <f t="shared" si="9"/>
        <v>13.68</v>
      </c>
      <c r="AE32" s="7">
        <f t="shared" si="10"/>
        <v>116.376</v>
      </c>
    </row>
    <row r="33" spans="1:31" x14ac:dyDescent="0.25">
      <c r="A33" t="s">
        <v>5</v>
      </c>
      <c r="B33">
        <v>1</v>
      </c>
      <c r="C33" t="s">
        <v>2</v>
      </c>
      <c r="D33" s="1">
        <v>44986</v>
      </c>
      <c r="E33" s="2">
        <v>12</v>
      </c>
      <c r="F33" s="2">
        <v>0</v>
      </c>
      <c r="G33" s="2">
        <v>0.89</v>
      </c>
      <c r="H33" s="2">
        <v>0.04</v>
      </c>
      <c r="I33" s="2">
        <v>0.75</v>
      </c>
      <c r="J33" s="3">
        <v>0.22689999999999999</v>
      </c>
      <c r="K33" s="3">
        <v>0</v>
      </c>
      <c r="L33" s="3">
        <v>0.37112000000000001</v>
      </c>
      <c r="M33" s="3">
        <v>0.50378999999999996</v>
      </c>
      <c r="N33" s="3">
        <v>0.16805</v>
      </c>
      <c r="O33" s="3">
        <v>1.384E-2</v>
      </c>
      <c r="Q33" s="7">
        <f t="shared" si="0"/>
        <v>13.68</v>
      </c>
      <c r="R33" s="4">
        <f t="shared" si="1"/>
        <v>1.2837000000000001</v>
      </c>
      <c r="T33">
        <v>80</v>
      </c>
      <c r="V33" s="2">
        <f t="shared" si="2"/>
        <v>18.152000000000001</v>
      </c>
      <c r="W33" s="2">
        <f t="shared" si="3"/>
        <v>0</v>
      </c>
      <c r="X33" s="2">
        <f t="shared" si="4"/>
        <v>29.689599999999999</v>
      </c>
      <c r="Y33" s="2">
        <f t="shared" si="5"/>
        <v>40.303199999999997</v>
      </c>
      <c r="Z33" s="2">
        <f t="shared" si="6"/>
        <v>13.444000000000001</v>
      </c>
      <c r="AA33" s="2">
        <f t="shared" si="7"/>
        <v>1.1072</v>
      </c>
      <c r="AB33" s="2">
        <v>0</v>
      </c>
      <c r="AC33" s="7">
        <f t="shared" si="8"/>
        <v>102.69600000000001</v>
      </c>
      <c r="AD33" s="7">
        <f t="shared" si="9"/>
        <v>13.68</v>
      </c>
      <c r="AE33" s="7">
        <f t="shared" si="10"/>
        <v>116.376</v>
      </c>
    </row>
    <row r="34" spans="1:31" x14ac:dyDescent="0.25">
      <c r="A34" t="s">
        <v>5</v>
      </c>
      <c r="B34">
        <v>1</v>
      </c>
      <c r="C34" t="s">
        <v>2</v>
      </c>
      <c r="D34" s="1">
        <v>45017</v>
      </c>
      <c r="E34" s="2">
        <v>12</v>
      </c>
      <c r="F34" s="2">
        <v>0</v>
      </c>
      <c r="G34" s="2">
        <v>0.89</v>
      </c>
      <c r="H34" s="2">
        <v>0.04</v>
      </c>
      <c r="I34" s="2">
        <v>0.75</v>
      </c>
      <c r="J34" s="3">
        <v>0.22689999999999999</v>
      </c>
      <c r="K34" s="3">
        <v>0</v>
      </c>
      <c r="L34" s="3">
        <v>0.37112000000000001</v>
      </c>
      <c r="M34" s="3">
        <v>0.50378999999999996</v>
      </c>
      <c r="N34" s="3">
        <v>0.16805</v>
      </c>
      <c r="O34" s="3">
        <v>1.384E-2</v>
      </c>
      <c r="Q34" s="7">
        <f t="shared" si="0"/>
        <v>13.68</v>
      </c>
      <c r="R34" s="4">
        <f t="shared" si="1"/>
        <v>1.2837000000000001</v>
      </c>
      <c r="T34">
        <v>80</v>
      </c>
      <c r="V34" s="2">
        <f t="shared" si="2"/>
        <v>18.152000000000001</v>
      </c>
      <c r="W34" s="2">
        <f t="shared" si="3"/>
        <v>0</v>
      </c>
      <c r="X34" s="2">
        <f t="shared" si="4"/>
        <v>29.689599999999999</v>
      </c>
      <c r="Y34" s="2">
        <f t="shared" si="5"/>
        <v>40.303199999999997</v>
      </c>
      <c r="Z34" s="2">
        <f t="shared" si="6"/>
        <v>13.444000000000001</v>
      </c>
      <c r="AA34" s="2">
        <f t="shared" si="7"/>
        <v>1.1072</v>
      </c>
      <c r="AB34" s="2">
        <v>0</v>
      </c>
      <c r="AC34" s="7">
        <f t="shared" si="8"/>
        <v>102.69600000000001</v>
      </c>
      <c r="AD34" s="7">
        <f t="shared" si="9"/>
        <v>13.68</v>
      </c>
      <c r="AE34" s="7">
        <f t="shared" si="10"/>
        <v>116.376</v>
      </c>
    </row>
    <row r="35" spans="1:31" x14ac:dyDescent="0.25">
      <c r="A35" t="s">
        <v>5</v>
      </c>
      <c r="B35">
        <v>1</v>
      </c>
      <c r="C35" t="s">
        <v>2</v>
      </c>
      <c r="D35" s="1">
        <v>45047</v>
      </c>
      <c r="E35" s="2">
        <v>12</v>
      </c>
      <c r="F35" s="2">
        <v>0</v>
      </c>
      <c r="G35" s="2">
        <v>0.89</v>
      </c>
      <c r="H35" s="2">
        <v>0.04</v>
      </c>
      <c r="I35" s="2">
        <v>0.75</v>
      </c>
      <c r="J35" s="3">
        <v>0.22689999999999999</v>
      </c>
      <c r="K35" s="3">
        <v>0</v>
      </c>
      <c r="L35" s="3">
        <v>0.37112000000000001</v>
      </c>
      <c r="M35" s="3">
        <v>0.50378999999999996</v>
      </c>
      <c r="N35" s="3">
        <v>0.16805</v>
      </c>
      <c r="O35" s="3">
        <v>1.384E-2</v>
      </c>
      <c r="Q35" s="7">
        <f t="shared" si="0"/>
        <v>13.68</v>
      </c>
      <c r="R35" s="4">
        <f t="shared" si="1"/>
        <v>1.2837000000000001</v>
      </c>
      <c r="T35">
        <v>80</v>
      </c>
      <c r="V35" s="2">
        <f t="shared" si="2"/>
        <v>18.152000000000001</v>
      </c>
      <c r="W35" s="2">
        <f t="shared" si="3"/>
        <v>0</v>
      </c>
      <c r="X35" s="2">
        <f t="shared" si="4"/>
        <v>29.689599999999999</v>
      </c>
      <c r="Y35" s="2">
        <f t="shared" si="5"/>
        <v>40.303199999999997</v>
      </c>
      <c r="Z35" s="2">
        <f t="shared" si="6"/>
        <v>13.444000000000001</v>
      </c>
      <c r="AA35" s="2">
        <f t="shared" si="7"/>
        <v>1.1072</v>
      </c>
      <c r="AB35" s="2">
        <v>0</v>
      </c>
      <c r="AC35" s="7">
        <f t="shared" si="8"/>
        <v>102.69600000000001</v>
      </c>
      <c r="AD35" s="7">
        <f t="shared" si="9"/>
        <v>13.68</v>
      </c>
      <c r="AE35" s="7">
        <f t="shared" si="10"/>
        <v>116.376</v>
      </c>
    </row>
    <row r="36" spans="1:31" x14ac:dyDescent="0.25">
      <c r="A36" t="s">
        <v>5</v>
      </c>
      <c r="B36">
        <v>1</v>
      </c>
      <c r="C36" t="s">
        <v>2</v>
      </c>
      <c r="D36" s="1">
        <v>45078</v>
      </c>
      <c r="E36" s="2">
        <v>12</v>
      </c>
      <c r="F36" s="2">
        <v>0</v>
      </c>
      <c r="G36" s="2">
        <v>0.89</v>
      </c>
      <c r="H36" s="2">
        <v>0.04</v>
      </c>
      <c r="I36" s="2">
        <v>0.75</v>
      </c>
      <c r="J36" s="3">
        <v>0.22689999999999999</v>
      </c>
      <c r="K36" s="3">
        <v>0</v>
      </c>
      <c r="L36" s="3">
        <v>0.37112000000000001</v>
      </c>
      <c r="M36" s="3">
        <v>0.50378999999999996</v>
      </c>
      <c r="N36" s="3">
        <v>0.16805</v>
      </c>
      <c r="O36" s="3">
        <v>1.384E-2</v>
      </c>
      <c r="Q36" s="7">
        <f t="shared" si="0"/>
        <v>13.68</v>
      </c>
      <c r="R36" s="4">
        <f t="shared" si="1"/>
        <v>1.2837000000000001</v>
      </c>
      <c r="T36">
        <v>80</v>
      </c>
      <c r="V36" s="2">
        <f t="shared" si="2"/>
        <v>18.152000000000001</v>
      </c>
      <c r="W36" s="2">
        <f t="shared" si="3"/>
        <v>0</v>
      </c>
      <c r="X36" s="2">
        <f t="shared" si="4"/>
        <v>29.689599999999999</v>
      </c>
      <c r="Y36" s="2">
        <f t="shared" si="5"/>
        <v>40.303199999999997</v>
      </c>
      <c r="Z36" s="2">
        <f t="shared" si="6"/>
        <v>13.444000000000001</v>
      </c>
      <c r="AA36" s="2">
        <f t="shared" si="7"/>
        <v>1.1072</v>
      </c>
      <c r="AB36" s="2">
        <v>0</v>
      </c>
      <c r="AC36" s="7">
        <f t="shared" si="8"/>
        <v>102.69600000000001</v>
      </c>
      <c r="AD36" s="7">
        <f t="shared" si="9"/>
        <v>13.68</v>
      </c>
      <c r="AE36" s="7">
        <f t="shared" si="10"/>
        <v>116.376</v>
      </c>
    </row>
    <row r="37" spans="1:31" x14ac:dyDescent="0.25">
      <c r="A37" t="s">
        <v>5</v>
      </c>
      <c r="B37">
        <v>1</v>
      </c>
      <c r="C37" t="s">
        <v>2</v>
      </c>
      <c r="D37" s="1">
        <v>45108</v>
      </c>
      <c r="E37" s="2">
        <v>12</v>
      </c>
      <c r="F37" s="2">
        <v>0</v>
      </c>
      <c r="G37" s="2">
        <v>0.97</v>
      </c>
      <c r="H37" s="2">
        <v>0.04</v>
      </c>
      <c r="I37" s="2">
        <v>0.75</v>
      </c>
      <c r="J37" s="3">
        <v>0.22689999999999999</v>
      </c>
      <c r="K37" s="3">
        <v>0</v>
      </c>
      <c r="L37" s="3">
        <v>0.37112000000000001</v>
      </c>
      <c r="M37" s="3">
        <v>0.50378999999999996</v>
      </c>
      <c r="N37" s="3">
        <v>0.16805</v>
      </c>
      <c r="O37" s="3">
        <v>1.502E-2</v>
      </c>
      <c r="Q37" s="7">
        <f t="shared" si="0"/>
        <v>13.76</v>
      </c>
      <c r="R37" s="4">
        <f t="shared" si="1"/>
        <v>1.28488</v>
      </c>
      <c r="T37">
        <v>80</v>
      </c>
      <c r="V37" s="2">
        <f t="shared" si="2"/>
        <v>18.152000000000001</v>
      </c>
      <c r="W37" s="2">
        <f t="shared" si="3"/>
        <v>0</v>
      </c>
      <c r="X37" s="2">
        <f t="shared" si="4"/>
        <v>29.689599999999999</v>
      </c>
      <c r="Y37" s="2">
        <f t="shared" si="5"/>
        <v>40.303199999999997</v>
      </c>
      <c r="Z37" s="2">
        <f t="shared" si="6"/>
        <v>13.444000000000001</v>
      </c>
      <c r="AA37" s="2">
        <f t="shared" si="7"/>
        <v>1.2016</v>
      </c>
      <c r="AB37" s="2">
        <v>0</v>
      </c>
      <c r="AC37" s="7">
        <f t="shared" si="8"/>
        <v>102.79040000000001</v>
      </c>
      <c r="AD37" s="7">
        <f t="shared" si="9"/>
        <v>13.76</v>
      </c>
      <c r="AE37" s="7">
        <f t="shared" si="10"/>
        <v>116.55040000000001</v>
      </c>
    </row>
    <row r="38" spans="1:31" x14ac:dyDescent="0.25">
      <c r="A38" t="s">
        <v>5</v>
      </c>
      <c r="B38">
        <v>1</v>
      </c>
      <c r="C38" t="s">
        <v>2</v>
      </c>
      <c r="D38" s="1">
        <v>45139</v>
      </c>
      <c r="E38" s="2">
        <v>12</v>
      </c>
      <c r="F38" s="2">
        <v>0</v>
      </c>
      <c r="G38" s="2">
        <v>0.97</v>
      </c>
      <c r="H38" s="2">
        <v>0.04</v>
      </c>
      <c r="I38" s="2">
        <v>0.75</v>
      </c>
      <c r="J38" s="3">
        <v>0.22689999999999999</v>
      </c>
      <c r="K38" s="3">
        <v>0</v>
      </c>
      <c r="L38" s="3">
        <v>0.72131999999999996</v>
      </c>
      <c r="M38" s="3">
        <v>0.30348999999999998</v>
      </c>
      <c r="N38" s="3">
        <v>0.16805</v>
      </c>
      <c r="O38" s="3">
        <v>1.502E-2</v>
      </c>
      <c r="Q38" s="7">
        <f t="shared" si="0"/>
        <v>13.76</v>
      </c>
      <c r="R38" s="4">
        <f t="shared" si="1"/>
        <v>1.4347799999999999</v>
      </c>
      <c r="T38">
        <v>80</v>
      </c>
      <c r="V38" s="2">
        <f t="shared" si="2"/>
        <v>18.152000000000001</v>
      </c>
      <c r="W38" s="2">
        <f t="shared" si="3"/>
        <v>0</v>
      </c>
      <c r="X38" s="2">
        <f t="shared" si="4"/>
        <v>57.705599999999997</v>
      </c>
      <c r="Y38" s="2">
        <f t="shared" si="5"/>
        <v>24.279199999999999</v>
      </c>
      <c r="Z38" s="2">
        <f t="shared" si="6"/>
        <v>13.444000000000001</v>
      </c>
      <c r="AA38" s="2">
        <f t="shared" si="7"/>
        <v>1.2016</v>
      </c>
      <c r="AB38" s="2">
        <v>0</v>
      </c>
      <c r="AC38" s="7">
        <f t="shared" si="8"/>
        <v>114.7824</v>
      </c>
      <c r="AD38" s="7">
        <f t="shared" si="9"/>
        <v>13.76</v>
      </c>
      <c r="AE38" s="7">
        <f t="shared" si="10"/>
        <v>128.54239999999999</v>
      </c>
    </row>
    <row r="39" spans="1:31" x14ac:dyDescent="0.25">
      <c r="A39" t="s">
        <v>5</v>
      </c>
      <c r="B39">
        <v>1</v>
      </c>
      <c r="C39" t="s">
        <v>2</v>
      </c>
      <c r="D39" s="1">
        <v>45170</v>
      </c>
      <c r="E39" s="2">
        <v>12</v>
      </c>
      <c r="F39" s="2">
        <v>0</v>
      </c>
      <c r="G39" s="2">
        <v>0.97</v>
      </c>
      <c r="H39" s="2">
        <v>0.04</v>
      </c>
      <c r="I39" s="2">
        <v>0.75</v>
      </c>
      <c r="J39" s="3">
        <v>0.22689999999999999</v>
      </c>
      <c r="K39" s="3">
        <v>0</v>
      </c>
      <c r="L39" s="3">
        <v>0.72131999999999996</v>
      </c>
      <c r="M39" s="3">
        <v>0.30348999999999998</v>
      </c>
      <c r="N39" s="3">
        <v>0.16805</v>
      </c>
      <c r="O39" s="3">
        <v>1.502E-2</v>
      </c>
      <c r="Q39" s="7">
        <f t="shared" si="0"/>
        <v>13.76</v>
      </c>
      <c r="R39" s="4">
        <f t="shared" si="1"/>
        <v>1.4347799999999999</v>
      </c>
      <c r="T39">
        <v>80</v>
      </c>
      <c r="V39" s="2">
        <f t="shared" si="2"/>
        <v>18.152000000000001</v>
      </c>
      <c r="W39" s="2">
        <f t="shared" si="3"/>
        <v>0</v>
      </c>
      <c r="X39" s="2">
        <f t="shared" si="4"/>
        <v>57.705599999999997</v>
      </c>
      <c r="Y39" s="2">
        <f t="shared" si="5"/>
        <v>24.279199999999999</v>
      </c>
      <c r="Z39" s="2">
        <f t="shared" si="6"/>
        <v>13.444000000000001</v>
      </c>
      <c r="AA39" s="2">
        <f t="shared" si="7"/>
        <v>1.2016</v>
      </c>
      <c r="AB39" s="2">
        <v>0</v>
      </c>
      <c r="AC39" s="7">
        <f t="shared" si="8"/>
        <v>114.7824</v>
      </c>
      <c r="AD39" s="7">
        <f t="shared" si="9"/>
        <v>13.76</v>
      </c>
      <c r="AE39" s="7">
        <f t="shared" si="10"/>
        <v>128.54239999999999</v>
      </c>
    </row>
    <row r="40" spans="1:31" x14ac:dyDescent="0.25">
      <c r="A40" t="s">
        <v>5</v>
      </c>
      <c r="B40">
        <v>1</v>
      </c>
      <c r="C40" t="s">
        <v>2</v>
      </c>
      <c r="D40" s="1">
        <v>45200</v>
      </c>
      <c r="E40" s="8">
        <v>12</v>
      </c>
      <c r="F40" s="8">
        <v>0</v>
      </c>
      <c r="G40" s="8">
        <v>0.97</v>
      </c>
      <c r="H40" s="8">
        <v>0.04</v>
      </c>
      <c r="I40" s="8">
        <v>0.79</v>
      </c>
      <c r="J40" s="9">
        <v>0.22689999999999999</v>
      </c>
      <c r="K40" s="9">
        <v>0</v>
      </c>
      <c r="L40" s="9">
        <v>0.21460000000000001</v>
      </c>
      <c r="M40" s="9">
        <v>0.34458</v>
      </c>
      <c r="N40" s="9">
        <v>0.16805</v>
      </c>
      <c r="O40" s="9">
        <v>1.502E-2</v>
      </c>
      <c r="Q40" s="7">
        <f t="shared" si="0"/>
        <v>13.8</v>
      </c>
      <c r="R40" s="4">
        <f t="shared" si="1"/>
        <v>0.96915000000000007</v>
      </c>
      <c r="T40">
        <v>80</v>
      </c>
      <c r="V40" s="2">
        <f t="shared" si="2"/>
        <v>18.152000000000001</v>
      </c>
      <c r="W40" s="2">
        <f t="shared" si="3"/>
        <v>0</v>
      </c>
      <c r="X40" s="2">
        <f t="shared" si="4"/>
        <v>17.167999999999999</v>
      </c>
      <c r="Y40" s="2">
        <f t="shared" si="5"/>
        <v>27.566400000000002</v>
      </c>
      <c r="Z40" s="2">
        <f t="shared" si="6"/>
        <v>13.444000000000001</v>
      </c>
      <c r="AA40" s="2">
        <f t="shared" si="7"/>
        <v>1.2016</v>
      </c>
      <c r="AB40" s="8">
        <v>0</v>
      </c>
      <c r="AC40" s="7">
        <f t="shared" si="8"/>
        <v>77.531999999999996</v>
      </c>
      <c r="AD40" s="7">
        <f t="shared" si="9"/>
        <v>13.8</v>
      </c>
      <c r="AE40" s="7">
        <f t="shared" si="10"/>
        <v>91.331999999999994</v>
      </c>
    </row>
    <row r="41" spans="1:31" x14ac:dyDescent="0.25">
      <c r="A41" t="s">
        <v>5</v>
      </c>
      <c r="B41">
        <v>1</v>
      </c>
      <c r="C41" t="s">
        <v>2</v>
      </c>
      <c r="D41" s="1">
        <v>45231</v>
      </c>
      <c r="E41" s="8">
        <v>12</v>
      </c>
      <c r="F41" s="8">
        <v>0</v>
      </c>
      <c r="G41" s="8">
        <v>0.97</v>
      </c>
      <c r="H41" s="8">
        <v>0.04</v>
      </c>
      <c r="I41" s="8">
        <v>0.79</v>
      </c>
      <c r="J41" s="9">
        <v>0.22689999999999999</v>
      </c>
      <c r="K41" s="9">
        <v>0</v>
      </c>
      <c r="L41" s="9">
        <v>0.21460000000000001</v>
      </c>
      <c r="M41" s="9">
        <v>0.34458</v>
      </c>
      <c r="N41" s="9">
        <v>0.16805</v>
      </c>
      <c r="O41" s="9">
        <v>1.502E-2</v>
      </c>
      <c r="Q41" s="7">
        <f t="shared" si="0"/>
        <v>13.8</v>
      </c>
      <c r="R41" s="4">
        <f t="shared" si="1"/>
        <v>0.96915000000000007</v>
      </c>
      <c r="T41">
        <v>80</v>
      </c>
      <c r="V41" s="2">
        <f t="shared" si="2"/>
        <v>18.152000000000001</v>
      </c>
      <c r="W41" s="2">
        <f t="shared" si="3"/>
        <v>0</v>
      </c>
      <c r="X41" s="2">
        <f t="shared" si="4"/>
        <v>17.167999999999999</v>
      </c>
      <c r="Y41" s="2">
        <f t="shared" si="5"/>
        <v>27.566400000000002</v>
      </c>
      <c r="Z41" s="2">
        <f t="shared" si="6"/>
        <v>13.444000000000001</v>
      </c>
      <c r="AA41" s="2">
        <f t="shared" si="7"/>
        <v>1.2016</v>
      </c>
      <c r="AB41" s="8">
        <v>0</v>
      </c>
      <c r="AC41" s="7">
        <f t="shared" si="8"/>
        <v>77.531999999999996</v>
      </c>
      <c r="AD41" s="7">
        <f t="shared" si="9"/>
        <v>13.8</v>
      </c>
      <c r="AE41" s="7">
        <f t="shared" si="10"/>
        <v>91.331999999999994</v>
      </c>
    </row>
    <row r="42" spans="1:31" x14ac:dyDescent="0.25">
      <c r="A42" t="s">
        <v>5</v>
      </c>
      <c r="B42">
        <v>1</v>
      </c>
      <c r="C42" t="s">
        <v>2</v>
      </c>
      <c r="D42" s="1">
        <v>45261</v>
      </c>
      <c r="E42" s="8">
        <v>12</v>
      </c>
      <c r="F42" s="8">
        <v>0</v>
      </c>
      <c r="G42" s="8">
        <v>0.97</v>
      </c>
      <c r="H42" s="8">
        <v>0.04</v>
      </c>
      <c r="I42" s="8">
        <v>0.79</v>
      </c>
      <c r="J42" s="9">
        <v>0.22689999999999999</v>
      </c>
      <c r="K42" s="9">
        <v>0</v>
      </c>
      <c r="L42" s="9">
        <v>0.21460000000000001</v>
      </c>
      <c r="M42" s="9">
        <v>0.34458</v>
      </c>
      <c r="N42" s="9">
        <v>0.16805</v>
      </c>
      <c r="O42" s="9">
        <v>1.502E-2</v>
      </c>
      <c r="Q42" s="7">
        <f t="shared" si="0"/>
        <v>13.8</v>
      </c>
      <c r="R42" s="4">
        <f t="shared" si="1"/>
        <v>0.96915000000000007</v>
      </c>
      <c r="T42">
        <v>80</v>
      </c>
      <c r="V42" s="2">
        <f t="shared" si="2"/>
        <v>18.152000000000001</v>
      </c>
      <c r="W42" s="2">
        <f t="shared" si="3"/>
        <v>0</v>
      </c>
      <c r="X42" s="2">
        <f t="shared" si="4"/>
        <v>17.167999999999999</v>
      </c>
      <c r="Y42" s="2">
        <f t="shared" si="5"/>
        <v>27.566400000000002</v>
      </c>
      <c r="Z42" s="2">
        <f t="shared" si="6"/>
        <v>13.444000000000001</v>
      </c>
      <c r="AA42" s="2">
        <f t="shared" si="7"/>
        <v>1.2016</v>
      </c>
      <c r="AB42" s="8">
        <v>0</v>
      </c>
      <c r="AC42" s="7">
        <f t="shared" si="8"/>
        <v>77.531999999999996</v>
      </c>
      <c r="AD42" s="7">
        <f t="shared" si="9"/>
        <v>13.8</v>
      </c>
      <c r="AE42" s="7">
        <f t="shared" si="10"/>
        <v>91.331999999999994</v>
      </c>
    </row>
    <row r="43" spans="1:31" x14ac:dyDescent="0.25">
      <c r="A43" t="s">
        <v>5</v>
      </c>
      <c r="B43">
        <v>1</v>
      </c>
      <c r="C43" t="s">
        <v>2</v>
      </c>
      <c r="D43" s="1">
        <v>45292</v>
      </c>
      <c r="E43" s="8">
        <v>12</v>
      </c>
      <c r="F43" s="8">
        <v>0</v>
      </c>
      <c r="G43" s="8">
        <v>0.97</v>
      </c>
      <c r="H43" s="8">
        <v>0.04</v>
      </c>
      <c r="I43" s="8">
        <v>0.79</v>
      </c>
      <c r="J43" s="9">
        <v>0.22689999999999999</v>
      </c>
      <c r="K43" s="9">
        <v>0</v>
      </c>
      <c r="L43" s="3">
        <v>0.17554</v>
      </c>
      <c r="M43" s="3">
        <v>0.39306999999999997</v>
      </c>
      <c r="N43" s="9">
        <v>0.16805</v>
      </c>
      <c r="O43" s="9">
        <v>1.502E-2</v>
      </c>
      <c r="Q43" s="7">
        <f t="shared" si="0"/>
        <v>13.8</v>
      </c>
      <c r="R43" s="4">
        <f t="shared" si="1"/>
        <v>0.97858000000000001</v>
      </c>
      <c r="T43">
        <v>80</v>
      </c>
      <c r="V43" s="2">
        <f t="shared" si="2"/>
        <v>18.152000000000001</v>
      </c>
      <c r="W43" s="2">
        <f t="shared" si="3"/>
        <v>0</v>
      </c>
      <c r="X43" s="2">
        <f t="shared" si="4"/>
        <v>14.043200000000001</v>
      </c>
      <c r="Y43" s="2">
        <f t="shared" si="5"/>
        <v>31.445599999999999</v>
      </c>
      <c r="Z43" s="2">
        <f t="shared" si="6"/>
        <v>13.444000000000001</v>
      </c>
      <c r="AA43" s="2">
        <f t="shared" si="7"/>
        <v>1.2016</v>
      </c>
      <c r="AB43" s="8">
        <v>0</v>
      </c>
      <c r="AC43" s="7">
        <f t="shared" si="8"/>
        <v>78.2864</v>
      </c>
      <c r="AD43" s="7">
        <f t="shared" si="9"/>
        <v>13.8</v>
      </c>
      <c r="AE43" s="7">
        <f t="shared" si="10"/>
        <v>92.086399999999998</v>
      </c>
    </row>
    <row r="44" spans="1:31" x14ac:dyDescent="0.25">
      <c r="A44" t="s">
        <v>5</v>
      </c>
      <c r="B44">
        <v>1</v>
      </c>
      <c r="C44" t="s">
        <v>2</v>
      </c>
      <c r="D44" s="1">
        <v>45323</v>
      </c>
      <c r="E44" s="2">
        <v>12</v>
      </c>
      <c r="F44" s="2">
        <v>0</v>
      </c>
      <c r="G44" s="2">
        <v>0.97</v>
      </c>
      <c r="H44" s="2">
        <v>0.04</v>
      </c>
      <c r="I44" s="2">
        <v>0.79</v>
      </c>
      <c r="J44" s="9">
        <v>0.22689999999999999</v>
      </c>
      <c r="K44" s="3">
        <v>0</v>
      </c>
      <c r="L44" s="3">
        <v>0.17554</v>
      </c>
      <c r="M44" s="3">
        <v>0.39306999999999997</v>
      </c>
      <c r="N44" s="9">
        <v>0.16805</v>
      </c>
      <c r="O44" s="3">
        <v>1.502E-2</v>
      </c>
      <c r="Q44" s="7">
        <f t="shared" si="0"/>
        <v>13.8</v>
      </c>
      <c r="R44" s="4">
        <f t="shared" si="1"/>
        <v>0.97858000000000001</v>
      </c>
      <c r="T44">
        <v>80</v>
      </c>
      <c r="V44" s="2">
        <f t="shared" si="2"/>
        <v>18.152000000000001</v>
      </c>
      <c r="W44" s="2">
        <f t="shared" si="3"/>
        <v>0</v>
      </c>
      <c r="X44" s="2">
        <f t="shared" si="4"/>
        <v>14.043200000000001</v>
      </c>
      <c r="Y44" s="2">
        <f t="shared" si="5"/>
        <v>31.445599999999999</v>
      </c>
      <c r="Z44" s="2">
        <f t="shared" si="6"/>
        <v>13.444000000000001</v>
      </c>
      <c r="AA44" s="2">
        <f t="shared" si="7"/>
        <v>1.2016</v>
      </c>
      <c r="AB44" s="2">
        <v>0</v>
      </c>
      <c r="AC44" s="7">
        <f t="shared" si="8"/>
        <v>78.2864</v>
      </c>
      <c r="AD44" s="7">
        <f t="shared" si="9"/>
        <v>13.8</v>
      </c>
      <c r="AE44" s="7">
        <f t="shared" si="10"/>
        <v>92.086399999999998</v>
      </c>
    </row>
    <row r="45" spans="1:31" x14ac:dyDescent="0.25">
      <c r="A45" t="s">
        <v>5</v>
      </c>
      <c r="B45">
        <v>1</v>
      </c>
      <c r="C45" t="s">
        <v>2</v>
      </c>
      <c r="D45" s="1">
        <v>45352</v>
      </c>
      <c r="E45" s="2">
        <v>12</v>
      </c>
      <c r="F45" s="2">
        <v>0</v>
      </c>
      <c r="G45" s="2">
        <v>0.97</v>
      </c>
      <c r="H45" s="2">
        <v>0.04</v>
      </c>
      <c r="I45" s="2">
        <v>0.79</v>
      </c>
      <c r="J45" s="3">
        <v>0.26133000000000001</v>
      </c>
      <c r="K45" s="3">
        <v>0</v>
      </c>
      <c r="L45" s="3">
        <v>0.17554</v>
      </c>
      <c r="M45" s="3">
        <v>0.39306999999999997</v>
      </c>
      <c r="N45" s="3">
        <v>0.16805</v>
      </c>
      <c r="O45" s="3">
        <v>1.502E-2</v>
      </c>
      <c r="Q45" s="7">
        <f t="shared" si="0"/>
        <v>13.8</v>
      </c>
      <c r="R45" s="4">
        <f t="shared" si="1"/>
        <v>1.01301</v>
      </c>
      <c r="T45">
        <v>80</v>
      </c>
      <c r="V45" s="2">
        <f t="shared" si="2"/>
        <v>20.906400000000001</v>
      </c>
      <c r="W45" s="2">
        <f t="shared" si="3"/>
        <v>0</v>
      </c>
      <c r="X45" s="2">
        <f t="shared" si="4"/>
        <v>14.043200000000001</v>
      </c>
      <c r="Y45" s="2">
        <f t="shared" si="5"/>
        <v>31.445599999999999</v>
      </c>
      <c r="Z45" s="2">
        <f t="shared" si="6"/>
        <v>13.444000000000001</v>
      </c>
      <c r="AA45" s="2">
        <f t="shared" si="7"/>
        <v>1.2016</v>
      </c>
      <c r="AB45" s="2">
        <v>0</v>
      </c>
      <c r="AC45" s="7">
        <f t="shared" si="8"/>
        <v>81.040800000000004</v>
      </c>
      <c r="AD45" s="7">
        <f t="shared" si="9"/>
        <v>13.8</v>
      </c>
      <c r="AE45" s="7">
        <f t="shared" si="10"/>
        <v>94.840800000000002</v>
      </c>
    </row>
    <row r="46" spans="1:31" x14ac:dyDescent="0.25">
      <c r="A46" t="s">
        <v>5</v>
      </c>
      <c r="B46">
        <v>1</v>
      </c>
      <c r="C46" t="s">
        <v>2</v>
      </c>
      <c r="D46" s="1">
        <v>45383</v>
      </c>
      <c r="E46" s="2">
        <v>12</v>
      </c>
      <c r="F46" s="2">
        <v>0</v>
      </c>
      <c r="G46" s="2">
        <v>0.97</v>
      </c>
      <c r="H46" s="2">
        <v>0.04</v>
      </c>
      <c r="I46" s="2">
        <v>0.79</v>
      </c>
      <c r="J46" s="3">
        <v>0.26133000000000001</v>
      </c>
      <c r="K46" s="3">
        <v>0</v>
      </c>
      <c r="L46" s="3">
        <v>0.43264999999999998</v>
      </c>
      <c r="M46" s="3">
        <v>0.14063000000000001</v>
      </c>
      <c r="N46" s="3">
        <v>0.16805</v>
      </c>
      <c r="O46" s="3">
        <v>1.502E-2</v>
      </c>
      <c r="Q46" s="7">
        <f t="shared" ref="Q46" si="11">SUM(E46:I46)</f>
        <v>13.8</v>
      </c>
      <c r="R46" s="4">
        <f t="shared" ref="R46" si="12">SUM(J46:P46)</f>
        <v>1.0176800000000001</v>
      </c>
      <c r="T46">
        <v>80</v>
      </c>
      <c r="V46" s="2">
        <f t="shared" ref="V46" si="13">J46*T46</f>
        <v>20.906400000000001</v>
      </c>
      <c r="W46" s="2">
        <f t="shared" ref="W46" si="14">K46*T46</f>
        <v>0</v>
      </c>
      <c r="X46" s="2">
        <f t="shared" ref="X46" si="15">L46*T46</f>
        <v>34.611999999999995</v>
      </c>
      <c r="Y46" s="2">
        <f t="shared" ref="Y46" si="16">M46*T46</f>
        <v>11.250400000000001</v>
      </c>
      <c r="Z46" s="2">
        <f t="shared" ref="Z46" si="17">N46*T46</f>
        <v>13.444000000000001</v>
      </c>
      <c r="AA46" s="2">
        <f t="shared" ref="AA46" si="18">O46*T46</f>
        <v>1.2016</v>
      </c>
      <c r="AB46" s="2">
        <v>0</v>
      </c>
      <c r="AC46" s="7">
        <f t="shared" ref="AC46" si="19">SUM(V46:AB46)</f>
        <v>81.414400000000001</v>
      </c>
      <c r="AD46" s="7">
        <f t="shared" ref="AD46" si="20">Q46</f>
        <v>13.8</v>
      </c>
      <c r="AE46" s="7">
        <f t="shared" ref="AE46" si="21">SUM(AC46:AD46)</f>
        <v>95.214399999999998</v>
      </c>
    </row>
    <row r="47" spans="1:31" x14ac:dyDescent="0.25">
      <c r="A47" t="s">
        <v>5</v>
      </c>
      <c r="B47">
        <v>1</v>
      </c>
      <c r="C47" t="s">
        <v>2</v>
      </c>
      <c r="D47" s="1">
        <v>45413</v>
      </c>
      <c r="E47" s="2">
        <v>12</v>
      </c>
      <c r="F47" s="2">
        <v>0</v>
      </c>
      <c r="G47" s="2">
        <v>0.97</v>
      </c>
      <c r="H47" s="2">
        <v>0.04</v>
      </c>
      <c r="I47" s="2">
        <v>0.79</v>
      </c>
      <c r="J47" s="3">
        <v>0.26133000000000001</v>
      </c>
      <c r="K47" s="3">
        <v>0</v>
      </c>
      <c r="L47" s="3">
        <v>0.43264999999999998</v>
      </c>
      <c r="M47" s="3">
        <v>0.14063000000000001</v>
      </c>
      <c r="N47" s="3">
        <v>0.16805</v>
      </c>
      <c r="O47" s="3">
        <v>1.502E-2</v>
      </c>
      <c r="Q47" s="7">
        <f t="shared" ref="Q47" si="22">SUM(E47:I47)</f>
        <v>13.8</v>
      </c>
      <c r="R47" s="4">
        <f t="shared" ref="R47" si="23">SUM(J47:P47)</f>
        <v>1.0176800000000001</v>
      </c>
      <c r="T47">
        <v>80</v>
      </c>
      <c r="V47" s="2">
        <f t="shared" ref="V47" si="24">J47*T47</f>
        <v>20.906400000000001</v>
      </c>
      <c r="W47" s="2">
        <f t="shared" ref="W47" si="25">K47*T47</f>
        <v>0</v>
      </c>
      <c r="X47" s="2">
        <f t="shared" ref="X47" si="26">L47*T47</f>
        <v>34.611999999999995</v>
      </c>
      <c r="Y47" s="2">
        <f t="shared" ref="Y47" si="27">M47*T47</f>
        <v>11.250400000000001</v>
      </c>
      <c r="Z47" s="2">
        <f t="shared" ref="Z47" si="28">N47*T47</f>
        <v>13.444000000000001</v>
      </c>
      <c r="AA47" s="2">
        <f t="shared" ref="AA47" si="29">O47*T47</f>
        <v>1.2016</v>
      </c>
      <c r="AB47" s="2">
        <v>0</v>
      </c>
      <c r="AC47" s="7">
        <f t="shared" ref="AC47" si="30">SUM(V47:AB47)</f>
        <v>81.414400000000001</v>
      </c>
      <c r="AD47" s="7">
        <f t="shared" ref="AD47" si="31">Q47</f>
        <v>13.8</v>
      </c>
      <c r="AE47" s="7">
        <f t="shared" ref="AE47:AE55" si="32">SUM(AC47:AD47)</f>
        <v>95.214399999999998</v>
      </c>
    </row>
    <row r="48" spans="1:31" x14ac:dyDescent="0.25">
      <c r="A48" t="s">
        <v>5</v>
      </c>
      <c r="B48">
        <v>1</v>
      </c>
      <c r="C48" t="s">
        <v>2</v>
      </c>
      <c r="D48" s="1">
        <v>45444</v>
      </c>
      <c r="E48" s="2">
        <v>12</v>
      </c>
      <c r="F48" s="2">
        <v>0</v>
      </c>
      <c r="G48" s="2">
        <v>0.97</v>
      </c>
      <c r="H48" s="2">
        <v>0.3</v>
      </c>
      <c r="I48" s="2">
        <v>0.79</v>
      </c>
      <c r="J48" s="3">
        <v>0.26133000000000001</v>
      </c>
      <c r="K48" s="3">
        <v>0</v>
      </c>
      <c r="L48" s="3">
        <v>0.43264999999999998</v>
      </c>
      <c r="M48" s="3">
        <v>0.14063000000000001</v>
      </c>
      <c r="N48" s="3">
        <v>0.16805</v>
      </c>
      <c r="O48" s="3">
        <v>1.502E-2</v>
      </c>
      <c r="Q48" s="7">
        <f t="shared" si="0"/>
        <v>14.060000000000002</v>
      </c>
      <c r="R48" s="4">
        <f t="shared" si="1"/>
        <v>1.0176800000000001</v>
      </c>
      <c r="T48">
        <v>80</v>
      </c>
      <c r="V48" s="2">
        <f t="shared" si="2"/>
        <v>20.906400000000001</v>
      </c>
      <c r="W48" s="2">
        <f t="shared" si="3"/>
        <v>0</v>
      </c>
      <c r="X48" s="2">
        <f t="shared" si="4"/>
        <v>34.611999999999995</v>
      </c>
      <c r="Y48" s="2">
        <f t="shared" si="5"/>
        <v>11.250400000000001</v>
      </c>
      <c r="Z48" s="2">
        <f t="shared" si="6"/>
        <v>13.444000000000001</v>
      </c>
      <c r="AA48" s="2">
        <f t="shared" si="7"/>
        <v>1.2016</v>
      </c>
      <c r="AB48" s="2">
        <v>0</v>
      </c>
      <c r="AC48" s="7">
        <f t="shared" si="8"/>
        <v>81.414400000000001</v>
      </c>
      <c r="AD48" s="7">
        <f t="shared" si="9"/>
        <v>14.060000000000002</v>
      </c>
      <c r="AE48" s="7">
        <f t="shared" si="32"/>
        <v>95.474400000000003</v>
      </c>
    </row>
    <row r="49" spans="1:31" x14ac:dyDescent="0.25">
      <c r="A49" t="s">
        <v>5</v>
      </c>
      <c r="B49">
        <v>1</v>
      </c>
      <c r="C49" t="s">
        <v>2</v>
      </c>
      <c r="D49" s="1">
        <v>45474</v>
      </c>
      <c r="E49" s="8">
        <v>12</v>
      </c>
      <c r="F49" s="8">
        <v>0</v>
      </c>
      <c r="G49" s="8">
        <v>0.97</v>
      </c>
      <c r="H49" s="8">
        <v>0.3</v>
      </c>
      <c r="I49" s="8">
        <v>0.79</v>
      </c>
      <c r="J49" s="9">
        <v>0.26133000000000001</v>
      </c>
      <c r="K49" s="9">
        <v>0</v>
      </c>
      <c r="L49" s="9">
        <v>0.86019999999999996</v>
      </c>
      <c r="M49" s="9">
        <v>0.15168000000000001</v>
      </c>
      <c r="N49" s="9">
        <v>0.16805</v>
      </c>
      <c r="O49" s="9">
        <v>1.502E-2</v>
      </c>
      <c r="Q49" s="7">
        <f t="shared" ref="Q49:Q50" si="33">SUM(E49:I49)</f>
        <v>14.060000000000002</v>
      </c>
      <c r="R49" s="4">
        <f t="shared" ref="R49:R50" si="34">SUM(J49:P49)</f>
        <v>1.45628</v>
      </c>
      <c r="T49">
        <v>80</v>
      </c>
      <c r="V49" s="8">
        <f t="shared" ref="V49:V55" si="35">J49*T49</f>
        <v>20.906400000000001</v>
      </c>
      <c r="W49" s="8">
        <f t="shared" ref="W49:W55" si="36">K49*T49</f>
        <v>0</v>
      </c>
      <c r="X49" s="8">
        <f t="shared" si="4"/>
        <v>68.816000000000003</v>
      </c>
      <c r="Y49" s="8">
        <f t="shared" ref="Y49:Y55" si="37">M49*T49</f>
        <v>12.134400000000001</v>
      </c>
      <c r="Z49" s="8">
        <f t="shared" si="6"/>
        <v>13.444000000000001</v>
      </c>
      <c r="AA49" s="8">
        <f t="shared" si="7"/>
        <v>1.2016</v>
      </c>
      <c r="AB49" s="8">
        <v>0</v>
      </c>
      <c r="AC49" s="7">
        <f t="shared" ref="AC49:AC55" si="38">SUM(V49:AB49)</f>
        <v>116.50240000000001</v>
      </c>
      <c r="AD49" s="7">
        <f t="shared" ref="AD49:AD55" si="39">Q49</f>
        <v>14.060000000000002</v>
      </c>
      <c r="AE49" s="7">
        <f t="shared" si="32"/>
        <v>130.56240000000003</v>
      </c>
    </row>
    <row r="50" spans="1:31" x14ac:dyDescent="0.25">
      <c r="A50" t="s">
        <v>5</v>
      </c>
      <c r="B50">
        <v>1</v>
      </c>
      <c r="C50" t="s">
        <v>2</v>
      </c>
      <c r="D50" s="1">
        <v>45505</v>
      </c>
      <c r="E50" s="8">
        <v>12</v>
      </c>
      <c r="F50" s="8">
        <v>0</v>
      </c>
      <c r="G50" s="8">
        <v>0.78</v>
      </c>
      <c r="H50" s="8">
        <v>0.3</v>
      </c>
      <c r="I50" s="8">
        <v>0.79</v>
      </c>
      <c r="J50" s="9">
        <v>0.26133000000000001</v>
      </c>
      <c r="K50" s="9">
        <v>0</v>
      </c>
      <c r="L50" s="9">
        <v>0.86019999999999996</v>
      </c>
      <c r="M50" s="9">
        <v>0.15168000000000001</v>
      </c>
      <c r="N50" s="9">
        <v>0.16805</v>
      </c>
      <c r="O50" s="9">
        <v>1.7760000000000001E-2</v>
      </c>
      <c r="Q50" s="7">
        <f t="shared" si="33"/>
        <v>13.870000000000001</v>
      </c>
      <c r="R50" s="4">
        <f t="shared" si="34"/>
        <v>1.45902</v>
      </c>
      <c r="T50">
        <v>80</v>
      </c>
      <c r="V50" s="8">
        <f t="shared" si="35"/>
        <v>20.906400000000001</v>
      </c>
      <c r="W50" s="8">
        <f t="shared" si="36"/>
        <v>0</v>
      </c>
      <c r="X50" s="8">
        <f t="shared" si="4"/>
        <v>68.816000000000003</v>
      </c>
      <c r="Y50" s="8">
        <f t="shared" si="37"/>
        <v>12.134400000000001</v>
      </c>
      <c r="Z50" s="8">
        <f t="shared" si="6"/>
        <v>13.444000000000001</v>
      </c>
      <c r="AA50" s="8">
        <f t="shared" si="7"/>
        <v>1.4208000000000001</v>
      </c>
      <c r="AB50" s="8">
        <v>0</v>
      </c>
      <c r="AC50" s="7">
        <f t="shared" si="38"/>
        <v>116.72160000000001</v>
      </c>
      <c r="AD50" s="7">
        <f t="shared" si="39"/>
        <v>13.870000000000001</v>
      </c>
      <c r="AE50" s="7">
        <f t="shared" si="32"/>
        <v>130.5916</v>
      </c>
    </row>
    <row r="51" spans="1:31" x14ac:dyDescent="0.25">
      <c r="A51" t="s">
        <v>5</v>
      </c>
      <c r="B51">
        <v>1</v>
      </c>
      <c r="C51" t="s">
        <v>2</v>
      </c>
      <c r="D51" s="1">
        <v>45536</v>
      </c>
      <c r="E51" s="8">
        <v>12</v>
      </c>
      <c r="F51" s="8">
        <v>0</v>
      </c>
      <c r="G51" s="8">
        <v>0.78</v>
      </c>
      <c r="H51" s="8">
        <v>0.3</v>
      </c>
      <c r="I51" s="8">
        <v>0.79</v>
      </c>
      <c r="J51" s="9">
        <v>0.26133000000000001</v>
      </c>
      <c r="K51" s="9">
        <v>0</v>
      </c>
      <c r="L51" s="9">
        <v>0.86019999999999996</v>
      </c>
      <c r="M51" s="9">
        <v>0.15168000000000001</v>
      </c>
      <c r="N51" s="9">
        <v>0.16805</v>
      </c>
      <c r="O51" s="9">
        <v>1.7760000000000001E-2</v>
      </c>
      <c r="Q51" s="7">
        <f t="shared" ref="Q51:Q52" si="40">SUM(E51:I51)</f>
        <v>13.870000000000001</v>
      </c>
      <c r="R51" s="4">
        <f t="shared" ref="R51:R52" si="41">SUM(J51:P51)</f>
        <v>1.45902</v>
      </c>
      <c r="T51">
        <v>80</v>
      </c>
      <c r="V51" s="8">
        <f t="shared" si="35"/>
        <v>20.906400000000001</v>
      </c>
      <c r="W51" s="8">
        <f t="shared" si="36"/>
        <v>0</v>
      </c>
      <c r="X51" s="8">
        <f t="shared" si="4"/>
        <v>68.816000000000003</v>
      </c>
      <c r="Y51" s="8">
        <f t="shared" si="37"/>
        <v>12.134400000000001</v>
      </c>
      <c r="Z51" s="8">
        <f t="shared" si="6"/>
        <v>13.444000000000001</v>
      </c>
      <c r="AA51" s="8">
        <f t="shared" si="7"/>
        <v>1.4208000000000001</v>
      </c>
      <c r="AB51" s="8">
        <v>0</v>
      </c>
      <c r="AC51" s="7">
        <f t="shared" si="38"/>
        <v>116.72160000000001</v>
      </c>
      <c r="AD51" s="7">
        <f t="shared" si="39"/>
        <v>13.870000000000001</v>
      </c>
      <c r="AE51" s="7">
        <f t="shared" si="32"/>
        <v>130.5916</v>
      </c>
    </row>
    <row r="52" spans="1:31" x14ac:dyDescent="0.25">
      <c r="A52" t="s">
        <v>5</v>
      </c>
      <c r="B52">
        <v>1</v>
      </c>
      <c r="C52" t="s">
        <v>2</v>
      </c>
      <c r="D52" s="1">
        <v>45566</v>
      </c>
      <c r="E52" s="8">
        <v>12</v>
      </c>
      <c r="F52" s="8">
        <v>0</v>
      </c>
      <c r="G52" s="8">
        <v>0.78</v>
      </c>
      <c r="H52" s="8">
        <v>0.3</v>
      </c>
      <c r="I52" s="8">
        <v>0.81</v>
      </c>
      <c r="J52" s="9">
        <v>0.26133000000000001</v>
      </c>
      <c r="K52" s="9">
        <v>0</v>
      </c>
      <c r="L52" s="9">
        <v>0.32116</v>
      </c>
      <c r="M52" s="9">
        <v>0.21459</v>
      </c>
      <c r="N52" s="9">
        <v>0.16805</v>
      </c>
      <c r="O52" s="9">
        <v>1.7760000000000001E-2</v>
      </c>
      <c r="Q52" s="7">
        <f t="shared" si="40"/>
        <v>13.89</v>
      </c>
      <c r="R52" s="4">
        <f t="shared" si="41"/>
        <v>0.98289000000000004</v>
      </c>
      <c r="T52">
        <v>80</v>
      </c>
      <c r="V52" s="8">
        <f t="shared" si="35"/>
        <v>20.906400000000001</v>
      </c>
      <c r="W52" s="8">
        <f t="shared" si="36"/>
        <v>0</v>
      </c>
      <c r="X52" s="8">
        <f t="shared" si="4"/>
        <v>25.692799999999998</v>
      </c>
      <c r="Y52" s="8">
        <f t="shared" si="37"/>
        <v>17.167200000000001</v>
      </c>
      <c r="Z52" s="8">
        <f t="shared" si="6"/>
        <v>13.444000000000001</v>
      </c>
      <c r="AA52" s="8">
        <f t="shared" si="7"/>
        <v>1.4208000000000001</v>
      </c>
      <c r="AB52" s="8">
        <v>0</v>
      </c>
      <c r="AC52" s="7">
        <f t="shared" si="38"/>
        <v>78.631199999999993</v>
      </c>
      <c r="AD52" s="7">
        <f t="shared" si="39"/>
        <v>13.89</v>
      </c>
      <c r="AE52" s="7">
        <f t="shared" si="32"/>
        <v>92.521199999999993</v>
      </c>
    </row>
    <row r="53" spans="1:31" x14ac:dyDescent="0.25">
      <c r="A53" t="s">
        <v>5</v>
      </c>
      <c r="B53">
        <v>1</v>
      </c>
      <c r="C53" t="s">
        <v>2</v>
      </c>
      <c r="D53" s="1">
        <v>45597</v>
      </c>
      <c r="E53" s="8">
        <v>12</v>
      </c>
      <c r="F53" s="8">
        <v>0</v>
      </c>
      <c r="G53" s="8">
        <v>0.78</v>
      </c>
      <c r="H53" s="8">
        <v>0.3</v>
      </c>
      <c r="I53" s="8">
        <v>0.81</v>
      </c>
      <c r="J53" s="9">
        <v>0.26133000000000001</v>
      </c>
      <c r="K53" s="9">
        <v>0</v>
      </c>
      <c r="L53" s="9">
        <v>0.32116</v>
      </c>
      <c r="M53" s="9">
        <v>0.21459</v>
      </c>
      <c r="N53" s="9">
        <v>0.16805</v>
      </c>
      <c r="O53" s="9">
        <v>1.7760000000000001E-2</v>
      </c>
      <c r="Q53" s="7">
        <f t="shared" ref="Q53:Q54" si="42">SUM(E53:I53)</f>
        <v>13.89</v>
      </c>
      <c r="R53" s="4">
        <f t="shared" ref="R53:R54" si="43">SUM(J53:P53)</f>
        <v>0.98289000000000004</v>
      </c>
      <c r="T53">
        <v>80</v>
      </c>
      <c r="V53" s="8">
        <f t="shared" si="35"/>
        <v>20.906400000000001</v>
      </c>
      <c r="W53" s="8">
        <f t="shared" si="36"/>
        <v>0</v>
      </c>
      <c r="X53" s="8">
        <f t="shared" si="4"/>
        <v>25.692799999999998</v>
      </c>
      <c r="Y53" s="8">
        <f t="shared" si="37"/>
        <v>17.167200000000001</v>
      </c>
      <c r="Z53" s="8">
        <f t="shared" si="6"/>
        <v>13.444000000000001</v>
      </c>
      <c r="AA53" s="8">
        <f t="shared" si="7"/>
        <v>1.4208000000000001</v>
      </c>
      <c r="AB53" s="8">
        <v>0</v>
      </c>
      <c r="AC53" s="7">
        <f t="shared" si="38"/>
        <v>78.631199999999993</v>
      </c>
      <c r="AD53" s="7">
        <f t="shared" si="39"/>
        <v>13.89</v>
      </c>
      <c r="AE53" s="7">
        <f t="shared" si="32"/>
        <v>92.521199999999993</v>
      </c>
    </row>
    <row r="54" spans="1:31" x14ac:dyDescent="0.25">
      <c r="A54" t="s">
        <v>5</v>
      </c>
      <c r="B54">
        <v>1</v>
      </c>
      <c r="C54" t="s">
        <v>2</v>
      </c>
      <c r="D54" s="1">
        <v>45627</v>
      </c>
      <c r="E54" s="8">
        <v>12</v>
      </c>
      <c r="F54" s="8">
        <v>0</v>
      </c>
      <c r="G54" s="8">
        <v>0.78</v>
      </c>
      <c r="H54" s="8">
        <v>0.3</v>
      </c>
      <c r="I54" s="8">
        <v>0.81</v>
      </c>
      <c r="J54" s="9">
        <v>0.26133000000000001</v>
      </c>
      <c r="K54" s="9">
        <v>0</v>
      </c>
      <c r="L54" s="9">
        <v>0.32116</v>
      </c>
      <c r="M54" s="9">
        <v>0.21459</v>
      </c>
      <c r="N54" s="9">
        <v>0.16805</v>
      </c>
      <c r="O54" s="9">
        <v>1.7760000000000001E-2</v>
      </c>
      <c r="Q54" s="7">
        <f t="shared" si="42"/>
        <v>13.89</v>
      </c>
      <c r="R54" s="4">
        <f t="shared" si="43"/>
        <v>0.98289000000000004</v>
      </c>
      <c r="T54">
        <v>80</v>
      </c>
      <c r="V54" s="8">
        <f t="shared" si="35"/>
        <v>20.906400000000001</v>
      </c>
      <c r="W54" s="8">
        <f t="shared" si="36"/>
        <v>0</v>
      </c>
      <c r="X54" s="8">
        <f t="shared" si="4"/>
        <v>25.692799999999998</v>
      </c>
      <c r="Y54" s="8">
        <f t="shared" si="37"/>
        <v>17.167200000000001</v>
      </c>
      <c r="Z54" s="8">
        <f t="shared" si="6"/>
        <v>13.444000000000001</v>
      </c>
      <c r="AA54" s="8">
        <f t="shared" si="7"/>
        <v>1.4208000000000001</v>
      </c>
      <c r="AB54" s="8">
        <v>0</v>
      </c>
      <c r="AC54" s="7">
        <f t="shared" si="38"/>
        <v>78.631199999999993</v>
      </c>
      <c r="AD54" s="7">
        <f t="shared" si="39"/>
        <v>13.89</v>
      </c>
      <c r="AE54" s="7">
        <f t="shared" si="32"/>
        <v>92.521199999999993</v>
      </c>
    </row>
    <row r="55" spans="1:31" x14ac:dyDescent="0.25">
      <c r="A55" t="s">
        <v>5</v>
      </c>
      <c r="B55">
        <v>1</v>
      </c>
      <c r="C55" t="s">
        <v>2</v>
      </c>
      <c r="D55" s="1">
        <v>45658</v>
      </c>
      <c r="E55" s="8">
        <v>12</v>
      </c>
      <c r="F55" s="8">
        <v>0</v>
      </c>
      <c r="G55" s="8">
        <v>0.78</v>
      </c>
      <c r="H55" s="8">
        <v>0.3</v>
      </c>
      <c r="I55" s="8">
        <v>0.81</v>
      </c>
      <c r="J55" s="9">
        <v>0.26133000000000001</v>
      </c>
      <c r="K55" s="9">
        <v>0</v>
      </c>
      <c r="L55" s="9">
        <v>0.31313000000000002</v>
      </c>
      <c r="M55" s="9">
        <v>0.2883</v>
      </c>
      <c r="N55" s="9">
        <v>0.16805</v>
      </c>
      <c r="O55" s="9">
        <v>1.7760000000000001E-2</v>
      </c>
      <c r="Q55" s="7">
        <f t="shared" ref="Q55" si="44">SUM(E55:I55)</f>
        <v>13.89</v>
      </c>
      <c r="R55" s="4">
        <f t="shared" ref="R55" si="45">SUM(J55:P55)</f>
        <v>1.04857</v>
      </c>
      <c r="T55">
        <v>80</v>
      </c>
      <c r="V55" s="8">
        <f t="shared" si="35"/>
        <v>20.906400000000001</v>
      </c>
      <c r="W55" s="8">
        <f t="shared" si="36"/>
        <v>0</v>
      </c>
      <c r="X55" s="8">
        <f t="shared" si="4"/>
        <v>25.050400000000003</v>
      </c>
      <c r="Y55" s="8">
        <f t="shared" si="37"/>
        <v>23.064</v>
      </c>
      <c r="Z55" s="8">
        <f t="shared" si="6"/>
        <v>13.444000000000001</v>
      </c>
      <c r="AA55" s="8">
        <f t="shared" si="7"/>
        <v>1.4208000000000001</v>
      </c>
      <c r="AB55" s="8">
        <v>0</v>
      </c>
      <c r="AC55" s="7">
        <f t="shared" si="38"/>
        <v>83.885600000000011</v>
      </c>
      <c r="AD55" s="7">
        <f t="shared" si="39"/>
        <v>13.89</v>
      </c>
      <c r="AE55" s="7">
        <f t="shared" si="32"/>
        <v>97.775600000000011</v>
      </c>
    </row>
    <row r="56" spans="1:31" x14ac:dyDescent="0.25">
      <c r="A56" t="s">
        <v>5</v>
      </c>
      <c r="B56">
        <v>1</v>
      </c>
      <c r="C56" t="s">
        <v>2</v>
      </c>
      <c r="D56" s="1">
        <v>45689</v>
      </c>
      <c r="E56" s="8">
        <v>12</v>
      </c>
      <c r="F56" s="8">
        <v>0</v>
      </c>
      <c r="G56" s="8">
        <v>0.78</v>
      </c>
      <c r="H56" s="8">
        <v>0.3</v>
      </c>
      <c r="I56" s="8">
        <v>0.81</v>
      </c>
      <c r="J56" s="9">
        <v>0.26133000000000001</v>
      </c>
      <c r="K56" s="9">
        <v>0</v>
      </c>
      <c r="L56" s="9">
        <v>0.31313000000000002</v>
      </c>
      <c r="M56" s="9">
        <v>0.2883</v>
      </c>
      <c r="N56" s="9">
        <v>0.16805</v>
      </c>
      <c r="O56" s="9">
        <v>1.7760000000000001E-2</v>
      </c>
      <c r="Q56" s="7">
        <f t="shared" ref="Q56:Q57" si="46">SUM(E56:I56)</f>
        <v>13.89</v>
      </c>
      <c r="R56" s="4">
        <f t="shared" ref="R56:R57" si="47">SUM(J56:P56)</f>
        <v>1.04857</v>
      </c>
      <c r="T56">
        <v>80</v>
      </c>
      <c r="V56" s="8">
        <f t="shared" ref="V56:V57" si="48">J56*T56</f>
        <v>20.906400000000001</v>
      </c>
      <c r="W56" s="8">
        <f t="shared" ref="W56:W57" si="49">K56*T56</f>
        <v>0</v>
      </c>
      <c r="X56" s="8">
        <f t="shared" ref="X56:X57" si="50">L56*T56</f>
        <v>25.050400000000003</v>
      </c>
      <c r="Y56" s="8">
        <f t="shared" ref="Y56:Y57" si="51">M56*T56</f>
        <v>23.064</v>
      </c>
      <c r="Z56" s="8">
        <f t="shared" ref="Z56:Z57" si="52">N56*T56</f>
        <v>13.444000000000001</v>
      </c>
      <c r="AA56" s="8">
        <f t="shared" ref="AA56:AA57" si="53">O56*T56</f>
        <v>1.4208000000000001</v>
      </c>
      <c r="AB56" s="8">
        <v>0</v>
      </c>
      <c r="AC56" s="7">
        <f t="shared" ref="AC56:AC57" si="54">SUM(V56:AB56)</f>
        <v>83.885600000000011</v>
      </c>
      <c r="AD56" s="7">
        <f t="shared" ref="AD56:AD57" si="55">Q56</f>
        <v>13.89</v>
      </c>
      <c r="AE56" s="7">
        <f t="shared" ref="AE56:AE57" si="56">SUM(AC56:AD56)</f>
        <v>97.775600000000011</v>
      </c>
    </row>
    <row r="57" spans="1:31" x14ac:dyDescent="0.25">
      <c r="A57" t="s">
        <v>5</v>
      </c>
      <c r="B57">
        <v>1</v>
      </c>
      <c r="C57" t="s">
        <v>2</v>
      </c>
      <c r="D57" s="1">
        <v>45717</v>
      </c>
      <c r="E57" s="8">
        <v>12</v>
      </c>
      <c r="F57" s="8">
        <v>0</v>
      </c>
      <c r="G57" s="8">
        <v>0.78</v>
      </c>
      <c r="H57" s="8">
        <v>0.3</v>
      </c>
      <c r="I57" s="8">
        <v>0.81</v>
      </c>
      <c r="J57" s="9">
        <v>0.26133000000000001</v>
      </c>
      <c r="K57" s="9">
        <v>0</v>
      </c>
      <c r="L57" s="9">
        <v>0.31313000000000002</v>
      </c>
      <c r="M57" s="9">
        <v>0.2883</v>
      </c>
      <c r="N57" s="9">
        <v>0.16805</v>
      </c>
      <c r="O57" s="9">
        <v>1.7760000000000001E-2</v>
      </c>
      <c r="Q57" s="7">
        <f t="shared" si="46"/>
        <v>13.89</v>
      </c>
      <c r="R57" s="4">
        <f t="shared" si="47"/>
        <v>1.04857</v>
      </c>
      <c r="T57">
        <v>80</v>
      </c>
      <c r="V57" s="8">
        <f t="shared" si="48"/>
        <v>20.906400000000001</v>
      </c>
      <c r="W57" s="8">
        <f t="shared" si="49"/>
        <v>0</v>
      </c>
      <c r="X57" s="8">
        <f t="shared" si="50"/>
        <v>25.050400000000003</v>
      </c>
      <c r="Y57" s="8">
        <f t="shared" si="51"/>
        <v>23.064</v>
      </c>
      <c r="Z57" s="8">
        <f t="shared" si="52"/>
        <v>13.444000000000001</v>
      </c>
      <c r="AA57" s="8">
        <f t="shared" si="53"/>
        <v>1.4208000000000001</v>
      </c>
      <c r="AB57" s="8">
        <v>0</v>
      </c>
      <c r="AC57" s="7">
        <f t="shared" si="54"/>
        <v>83.885600000000011</v>
      </c>
      <c r="AD57" s="7">
        <f t="shared" si="55"/>
        <v>13.89</v>
      </c>
      <c r="AE57" s="7">
        <f t="shared" si="56"/>
        <v>97.775600000000011</v>
      </c>
    </row>
    <row r="58" spans="1:31" x14ac:dyDescent="0.25">
      <c r="A58" t="s">
        <v>5</v>
      </c>
      <c r="B58">
        <v>1</v>
      </c>
      <c r="C58" t="s">
        <v>27</v>
      </c>
      <c r="D58" s="1">
        <v>45748</v>
      </c>
      <c r="E58" s="8">
        <v>12</v>
      </c>
      <c r="F58" s="8">
        <v>0</v>
      </c>
      <c r="G58" s="8">
        <v>0.78</v>
      </c>
      <c r="H58" s="8">
        <v>0.3</v>
      </c>
      <c r="I58" s="8">
        <v>0.81</v>
      </c>
      <c r="J58" s="9">
        <v>0.26133000000000001</v>
      </c>
      <c r="K58" s="9">
        <v>0</v>
      </c>
      <c r="L58" s="9">
        <v>0.17599000000000001</v>
      </c>
      <c r="M58" s="9">
        <v>0.18182999999999999</v>
      </c>
      <c r="N58" s="9">
        <v>0</v>
      </c>
      <c r="O58" s="9">
        <v>1.7760000000000001E-2</v>
      </c>
      <c r="Q58" s="7">
        <f t="shared" ref="Q58:Q59" si="57">SUM(E58:I58)</f>
        <v>13.89</v>
      </c>
      <c r="R58" s="4">
        <f t="shared" ref="R58:R59" si="58">SUM(J58:P58)</f>
        <v>0.63691000000000009</v>
      </c>
      <c r="T58">
        <v>80</v>
      </c>
      <c r="V58" s="8">
        <f t="shared" ref="V58:V59" si="59">J58*T58</f>
        <v>20.906400000000001</v>
      </c>
      <c r="W58" s="8">
        <f t="shared" ref="W58:W59" si="60">K58*T58</f>
        <v>0</v>
      </c>
      <c r="X58" s="8">
        <f t="shared" ref="X58:X59" si="61">L58*T58</f>
        <v>14.0792</v>
      </c>
      <c r="Y58" s="8">
        <f t="shared" ref="Y58:Y59" si="62">M58*T58</f>
        <v>14.546399999999998</v>
      </c>
      <c r="Z58" s="8">
        <f t="shared" ref="Z58:Z59" si="63">N58*T58</f>
        <v>0</v>
      </c>
      <c r="AA58" s="8">
        <f t="shared" ref="AA58:AA59" si="64">O58*T58</f>
        <v>1.4208000000000001</v>
      </c>
      <c r="AB58" s="8">
        <v>0</v>
      </c>
      <c r="AC58" s="7">
        <f t="shared" ref="AC58:AC59" si="65">SUM(V58:AB58)</f>
        <v>50.952800000000003</v>
      </c>
      <c r="AD58" s="7">
        <f t="shared" ref="AD58:AD59" si="66">Q58</f>
        <v>13.89</v>
      </c>
      <c r="AE58" s="7">
        <f t="shared" ref="AE58:AE59" si="67">SUM(AC58:AD58)</f>
        <v>64.842800000000011</v>
      </c>
    </row>
    <row r="59" spans="1:31" x14ac:dyDescent="0.25">
      <c r="A59" t="s">
        <v>5</v>
      </c>
      <c r="B59">
        <v>1</v>
      </c>
      <c r="C59" t="s">
        <v>27</v>
      </c>
      <c r="D59" s="1">
        <v>45778</v>
      </c>
      <c r="E59" s="8">
        <v>12</v>
      </c>
      <c r="F59" s="8">
        <v>0</v>
      </c>
      <c r="G59" s="8">
        <v>0.78</v>
      </c>
      <c r="H59" s="8">
        <v>0.3</v>
      </c>
      <c r="I59" s="8">
        <v>0.81</v>
      </c>
      <c r="J59" s="9">
        <v>0.26133000000000001</v>
      </c>
      <c r="K59" s="9">
        <v>0</v>
      </c>
      <c r="L59" s="9">
        <v>0.17599000000000001</v>
      </c>
      <c r="M59" s="9">
        <v>0.18182999999999999</v>
      </c>
      <c r="N59" s="9">
        <v>0</v>
      </c>
      <c r="O59" s="9">
        <v>1.7760000000000001E-2</v>
      </c>
      <c r="Q59" s="7">
        <f t="shared" si="57"/>
        <v>13.89</v>
      </c>
      <c r="R59" s="4">
        <f t="shared" si="58"/>
        <v>0.63691000000000009</v>
      </c>
      <c r="T59">
        <v>80</v>
      </c>
      <c r="V59" s="8">
        <f t="shared" si="59"/>
        <v>20.906400000000001</v>
      </c>
      <c r="W59" s="8">
        <f t="shared" si="60"/>
        <v>0</v>
      </c>
      <c r="X59" s="8">
        <f t="shared" si="61"/>
        <v>14.0792</v>
      </c>
      <c r="Y59" s="8">
        <f t="shared" si="62"/>
        <v>14.546399999999998</v>
      </c>
      <c r="Z59" s="8">
        <f t="shared" si="63"/>
        <v>0</v>
      </c>
      <c r="AA59" s="8">
        <f t="shared" si="64"/>
        <v>1.4208000000000001</v>
      </c>
      <c r="AB59" s="8">
        <v>0</v>
      </c>
      <c r="AC59" s="7">
        <f t="shared" si="65"/>
        <v>50.952800000000003</v>
      </c>
      <c r="AD59" s="7">
        <f t="shared" si="66"/>
        <v>13.89</v>
      </c>
      <c r="AE59" s="7">
        <f t="shared" si="67"/>
        <v>64.842800000000011</v>
      </c>
    </row>
    <row r="60" spans="1:31" x14ac:dyDescent="0.25">
      <c r="A60" t="s">
        <v>5</v>
      </c>
      <c r="B60">
        <v>1</v>
      </c>
      <c r="C60" t="s">
        <v>27</v>
      </c>
      <c r="D60" s="1">
        <v>45809</v>
      </c>
      <c r="E60" s="8">
        <v>12</v>
      </c>
      <c r="F60" s="8">
        <v>0</v>
      </c>
      <c r="G60" s="8">
        <v>0.78</v>
      </c>
      <c r="H60" s="8">
        <v>0.3</v>
      </c>
      <c r="I60" s="8">
        <v>0.81</v>
      </c>
      <c r="J60" s="9">
        <v>0.26133000000000001</v>
      </c>
      <c r="K60" s="9">
        <v>0</v>
      </c>
      <c r="L60" s="9">
        <v>0.17599000000000001</v>
      </c>
      <c r="M60" s="9">
        <v>0.18182999999999999</v>
      </c>
      <c r="N60" s="9">
        <v>0</v>
      </c>
      <c r="O60" s="9">
        <v>1.7760000000000001E-2</v>
      </c>
      <c r="Q60" s="7">
        <f t="shared" ref="Q60" si="68">SUM(E60:I60)</f>
        <v>13.89</v>
      </c>
      <c r="R60" s="4">
        <f t="shared" ref="R60" si="69">SUM(J60:P60)</f>
        <v>0.63691000000000009</v>
      </c>
      <c r="T60">
        <v>80</v>
      </c>
      <c r="V60" s="8">
        <f t="shared" ref="V60" si="70">J60*T60</f>
        <v>20.906400000000001</v>
      </c>
      <c r="W60" s="8">
        <f t="shared" ref="W60" si="71">K60*T60</f>
        <v>0</v>
      </c>
      <c r="X60" s="8">
        <f t="shared" ref="X60" si="72">L60*T60</f>
        <v>14.0792</v>
      </c>
      <c r="Y60" s="8">
        <f t="shared" ref="Y60" si="73">M60*T60</f>
        <v>14.546399999999998</v>
      </c>
      <c r="Z60" s="8">
        <f t="shared" ref="Z60" si="74">N60*T60</f>
        <v>0</v>
      </c>
      <c r="AA60" s="8">
        <f t="shared" ref="AA60" si="75">O60*T60</f>
        <v>1.4208000000000001</v>
      </c>
      <c r="AB60" s="8">
        <v>0</v>
      </c>
      <c r="AC60" s="7">
        <f t="shared" ref="AC60" si="76">SUM(V60:AB60)</f>
        <v>50.952800000000003</v>
      </c>
      <c r="AD60" s="7">
        <f t="shared" ref="AD60" si="77">Q60</f>
        <v>13.89</v>
      </c>
      <c r="AE60" s="7">
        <f t="shared" ref="AE60" si="78">SUM(AC60:AD60)</f>
        <v>64.842800000000011</v>
      </c>
    </row>
    <row r="61" spans="1:31" x14ac:dyDescent="0.25">
      <c r="A61" t="s">
        <v>5</v>
      </c>
      <c r="B61">
        <v>1</v>
      </c>
      <c r="C61" t="s">
        <v>27</v>
      </c>
      <c r="D61" s="1">
        <v>45839</v>
      </c>
      <c r="E61" s="8">
        <v>12</v>
      </c>
      <c r="F61" s="8">
        <v>0</v>
      </c>
      <c r="G61" s="8">
        <v>0.86</v>
      </c>
      <c r="H61" s="8">
        <v>0.3</v>
      </c>
      <c r="I61" s="8">
        <v>0.81</v>
      </c>
      <c r="J61" s="9">
        <v>0.26133000000000001</v>
      </c>
      <c r="K61" s="9">
        <v>0</v>
      </c>
      <c r="L61" s="9">
        <v>0.18187</v>
      </c>
      <c r="M61" s="9">
        <v>0.21189</v>
      </c>
      <c r="N61" s="9">
        <v>0</v>
      </c>
      <c r="O61" s="9">
        <v>1.9460000000000002E-2</v>
      </c>
      <c r="Q61" s="7">
        <f t="shared" ref="Q61" si="79">SUM(E61:I61)</f>
        <v>13.97</v>
      </c>
      <c r="R61" s="4">
        <f t="shared" ref="R61" si="80">SUM(J61:P61)</f>
        <v>0.67455000000000009</v>
      </c>
      <c r="T61">
        <v>80</v>
      </c>
      <c r="V61" s="8">
        <f t="shared" ref="V61" si="81">J61*T61</f>
        <v>20.906400000000001</v>
      </c>
      <c r="W61" s="8">
        <f t="shared" ref="W61" si="82">K61*T61</f>
        <v>0</v>
      </c>
      <c r="X61" s="8">
        <f t="shared" ref="X61" si="83">L61*T61</f>
        <v>14.5496</v>
      </c>
      <c r="Y61" s="8">
        <f t="shared" ref="Y61" si="84">M61*T61</f>
        <v>16.9512</v>
      </c>
      <c r="Z61" s="8">
        <f t="shared" ref="Z61" si="85">N61*T61</f>
        <v>0</v>
      </c>
      <c r="AA61" s="8">
        <f t="shared" ref="AA61" si="86">O61*T61</f>
        <v>1.5568000000000002</v>
      </c>
      <c r="AB61" s="8">
        <v>0</v>
      </c>
      <c r="AC61" s="7">
        <f t="shared" ref="AC61" si="87">SUM(V61:AB61)</f>
        <v>53.964000000000006</v>
      </c>
      <c r="AD61" s="7">
        <f t="shared" ref="AD61" si="88">Q61</f>
        <v>13.97</v>
      </c>
      <c r="AE61" s="7">
        <f t="shared" ref="AE61" si="89">SUM(AC61:AD61)</f>
        <v>67.934000000000012</v>
      </c>
    </row>
    <row r="62" spans="1:31" x14ac:dyDescent="0.25">
      <c r="D62" s="1"/>
      <c r="E62" s="8"/>
      <c r="F62" s="8"/>
      <c r="G62" s="8"/>
      <c r="H62" s="8"/>
      <c r="I62" s="8"/>
      <c r="J62" s="9"/>
      <c r="K62" s="9"/>
      <c r="L62" s="9"/>
      <c r="M62" s="9"/>
      <c r="N62" s="9"/>
      <c r="O62" s="9"/>
      <c r="Q62" s="7"/>
      <c r="R62" s="4"/>
      <c r="V62" s="8"/>
      <c r="W62" s="8"/>
      <c r="X62" s="8"/>
      <c r="Y62" s="8"/>
      <c r="Z62" s="8"/>
      <c r="AA62" s="8"/>
      <c r="AB62" s="8"/>
      <c r="AC62" s="7"/>
      <c r="AD62" s="7"/>
      <c r="AE62" s="7"/>
    </row>
    <row r="63" spans="1:31" x14ac:dyDescent="0.25">
      <c r="D63" s="1"/>
      <c r="E63" s="8"/>
      <c r="F63" s="8"/>
      <c r="G63" s="8"/>
      <c r="H63" s="8"/>
      <c r="I63" s="8"/>
      <c r="J63" s="9"/>
      <c r="K63" s="9"/>
      <c r="L63" s="9"/>
      <c r="M63" s="9"/>
      <c r="N63" s="9"/>
      <c r="O63" s="9"/>
      <c r="Q63" s="7"/>
      <c r="R63" s="4"/>
      <c r="V63" s="8"/>
      <c r="W63" s="8"/>
      <c r="X63" s="8"/>
      <c r="Y63" s="8"/>
      <c r="Z63" s="8"/>
      <c r="AA63" s="8"/>
      <c r="AB63" s="8"/>
      <c r="AC63" s="7"/>
      <c r="AD63" s="7"/>
      <c r="AE63" s="7"/>
    </row>
    <row r="64" spans="1:31" x14ac:dyDescent="0.25">
      <c r="D64" s="1"/>
      <c r="E64" s="8"/>
      <c r="F64" s="8"/>
      <c r="G64" s="8"/>
      <c r="H64" s="8"/>
      <c r="I64" s="8"/>
      <c r="J64" s="9"/>
      <c r="K64" s="9"/>
      <c r="L64" s="9"/>
      <c r="M64" s="9"/>
      <c r="N64" s="9"/>
      <c r="O64" s="9"/>
      <c r="Q64" s="7"/>
      <c r="R64" s="4"/>
      <c r="V64" s="8"/>
      <c r="W64" s="8"/>
      <c r="X64" s="8"/>
      <c r="Y64" s="8"/>
      <c r="Z64" s="8"/>
      <c r="AA64" s="8"/>
      <c r="AB64" s="8"/>
      <c r="AC64" s="7"/>
      <c r="AD64" s="7"/>
      <c r="AE64" s="7"/>
    </row>
    <row r="66" spans="14:24" x14ac:dyDescent="0.25">
      <c r="W66" s="7"/>
    </row>
    <row r="68" spans="14:24" x14ac:dyDescent="0.25">
      <c r="V68" s="7"/>
      <c r="W68" s="7"/>
    </row>
    <row r="70" spans="14:24" x14ac:dyDescent="0.25">
      <c r="X70" s="7"/>
    </row>
    <row r="71" spans="14:24" x14ac:dyDescent="0.25">
      <c r="N71" s="7"/>
    </row>
    <row r="73" spans="14:24" x14ac:dyDescent="0.25">
      <c r="O73" s="7"/>
    </row>
  </sheetData>
  <pageMargins left="0.7" right="0.7" top="0.75" bottom="0.75" header="0.3" footer="0.3"/>
  <pageSetup paperSize="119" scale="38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AF35B-B0D9-4C79-9F80-8283A983B5D6}">
  <sheetPr>
    <pageSetUpPr fitToPage="1"/>
  </sheetPr>
  <dimension ref="A1:AE115"/>
  <sheetViews>
    <sheetView zoomScale="80" zoomScaleNormal="80" workbookViewId="0">
      <pane ySplit="1" topLeftCell="A92" activePane="bottomLeft" state="frozen"/>
      <selection activeCell="M72" sqref="M72"/>
      <selection pane="bottomLeft" activeCell="G115" sqref="G115"/>
    </sheetView>
  </sheetViews>
  <sheetFormatPr defaultRowHeight="15" x14ac:dyDescent="0.25"/>
  <cols>
    <col min="1" max="1" width="12.7109375" bestFit="1" customWidth="1"/>
    <col min="2" max="2" width="9.28515625" bestFit="1" customWidth="1"/>
    <col min="3" max="3" width="15.7109375" bestFit="1" customWidth="1"/>
    <col min="4" max="4" width="10.5703125" bestFit="1" customWidth="1"/>
    <col min="5" max="5" width="23.28515625" bestFit="1" customWidth="1"/>
    <col min="6" max="6" width="13.28515625" bestFit="1" customWidth="1"/>
    <col min="7" max="7" width="14.7109375" bestFit="1" customWidth="1"/>
    <col min="8" max="8" width="14.28515625" bestFit="1" customWidth="1"/>
    <col min="9" max="9" width="13.7109375" bestFit="1" customWidth="1"/>
    <col min="10" max="10" width="19.28515625" bestFit="1" customWidth="1"/>
    <col min="11" max="11" width="15.28515625" bestFit="1" customWidth="1"/>
    <col min="12" max="12" width="24.5703125" bestFit="1" customWidth="1"/>
    <col min="13" max="13" width="26.28515625" bestFit="1" customWidth="1"/>
    <col min="14" max="14" width="17.5703125" bestFit="1" customWidth="1"/>
    <col min="15" max="15" width="18.28515625" bestFit="1" customWidth="1"/>
    <col min="16" max="16" width="15.5703125" bestFit="1" customWidth="1"/>
    <col min="17" max="17" width="19.28515625" bestFit="1" customWidth="1"/>
    <col min="18" max="18" width="21.7109375" bestFit="1" customWidth="1"/>
    <col min="20" max="20" width="21.28515625" bestFit="1" customWidth="1"/>
    <col min="22" max="22" width="19.28515625" bestFit="1" customWidth="1"/>
    <col min="23" max="23" width="15.28515625" bestFit="1" customWidth="1"/>
    <col min="24" max="24" width="24.5703125" bestFit="1" customWidth="1"/>
    <col min="25" max="25" width="26.28515625" bestFit="1" customWidth="1"/>
    <col min="26" max="26" width="17.5703125" bestFit="1" customWidth="1"/>
    <col min="27" max="27" width="18.28515625" bestFit="1" customWidth="1"/>
    <col min="28" max="28" width="15.5703125" bestFit="1" customWidth="1"/>
    <col min="29" max="29" width="21.5703125" bestFit="1" customWidth="1"/>
    <col min="30" max="30" width="13.42578125" bestFit="1" customWidth="1"/>
    <col min="31" max="31" width="10.28515625" bestFit="1" customWidth="1"/>
  </cols>
  <sheetData>
    <row r="1" spans="1:31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>
        <v>1</v>
      </c>
      <c r="C2" t="s">
        <v>0</v>
      </c>
      <c r="D2" s="1">
        <v>42430</v>
      </c>
      <c r="E2" s="2">
        <v>11</v>
      </c>
      <c r="F2" s="2">
        <v>0.94</v>
      </c>
      <c r="G2">
        <v>0.09</v>
      </c>
      <c r="H2" s="5">
        <v>0.2</v>
      </c>
      <c r="I2" s="5">
        <v>0</v>
      </c>
      <c r="J2" s="3">
        <v>0.22819999999999999</v>
      </c>
      <c r="K2" s="3">
        <v>1.95E-2</v>
      </c>
      <c r="L2" s="3">
        <v>0.29859999999999998</v>
      </c>
      <c r="M2" s="3">
        <v>0.24590000000000001</v>
      </c>
      <c r="N2" s="6">
        <v>0</v>
      </c>
      <c r="O2" s="6">
        <v>1.8E-3</v>
      </c>
      <c r="Q2" s="7">
        <f>SUM(E2:I2)</f>
        <v>12.229999999999999</v>
      </c>
      <c r="R2" s="4">
        <f>SUM(J2:P2)</f>
        <v>0.79400000000000004</v>
      </c>
      <c r="T2">
        <v>86</v>
      </c>
      <c r="V2" s="2">
        <f>J2*T2</f>
        <v>19.6252</v>
      </c>
      <c r="W2" s="2">
        <f>K2*T2</f>
        <v>1.677</v>
      </c>
      <c r="X2" s="2">
        <f>L2*T2</f>
        <v>25.679599999999997</v>
      </c>
      <c r="Y2" s="2">
        <f>M2*T2</f>
        <v>21.147400000000001</v>
      </c>
      <c r="Z2" s="2">
        <f>N2*T2</f>
        <v>0</v>
      </c>
      <c r="AA2" s="2">
        <f>O2*T2</f>
        <v>0.15479999999999999</v>
      </c>
      <c r="AB2" s="2">
        <v>0</v>
      </c>
      <c r="AC2" s="7">
        <f>SUM(V2:AB2)</f>
        <v>68.283999999999992</v>
      </c>
      <c r="AD2" s="7">
        <f>Q2</f>
        <v>12.229999999999999</v>
      </c>
      <c r="AE2" s="7">
        <f>SUM(AC2:AD2)</f>
        <v>80.513999999999996</v>
      </c>
    </row>
    <row r="3" spans="1:31" x14ac:dyDescent="0.25">
      <c r="A3" t="s">
        <v>5</v>
      </c>
      <c r="B3">
        <v>1</v>
      </c>
      <c r="C3" t="s">
        <v>0</v>
      </c>
      <c r="D3" s="1">
        <v>42461</v>
      </c>
      <c r="E3" s="2">
        <v>11</v>
      </c>
      <c r="F3" s="2">
        <v>0.94</v>
      </c>
      <c r="G3">
        <v>0.09</v>
      </c>
      <c r="H3" s="5">
        <v>0.2</v>
      </c>
      <c r="I3" s="5">
        <v>0</v>
      </c>
      <c r="J3" s="3">
        <v>0.22819999999999999</v>
      </c>
      <c r="K3" s="3">
        <v>1.95E-2</v>
      </c>
      <c r="L3" s="3">
        <v>0.29859999999999998</v>
      </c>
      <c r="M3" s="3">
        <v>0.24590000000000001</v>
      </c>
      <c r="N3" s="6">
        <v>0</v>
      </c>
      <c r="O3" s="6">
        <v>1.8E-3</v>
      </c>
      <c r="Q3" s="7">
        <f t="shared" ref="Q3:Q66" si="0">SUM(E3:I3)</f>
        <v>12.229999999999999</v>
      </c>
      <c r="R3" s="4">
        <f t="shared" ref="R3:R66" si="1">SUM(J3:P3)</f>
        <v>0.79400000000000004</v>
      </c>
      <c r="T3">
        <v>86</v>
      </c>
      <c r="V3" s="2">
        <f t="shared" ref="V3:V66" si="2">J3*T3</f>
        <v>19.6252</v>
      </c>
      <c r="W3" s="2">
        <f t="shared" ref="W3:W66" si="3">K3*T3</f>
        <v>1.677</v>
      </c>
      <c r="X3" s="2">
        <f t="shared" ref="X3:X66" si="4">L3*T3</f>
        <v>25.679599999999997</v>
      </c>
      <c r="Y3" s="2">
        <f t="shared" ref="Y3:Y66" si="5">M3*T3</f>
        <v>21.147400000000001</v>
      </c>
      <c r="Z3" s="2">
        <f t="shared" ref="Z3:Z66" si="6">N3*T3</f>
        <v>0</v>
      </c>
      <c r="AA3" s="2">
        <f t="shared" ref="AA3:AA66" si="7">O3*T3</f>
        <v>0.15479999999999999</v>
      </c>
      <c r="AB3" s="2">
        <v>0</v>
      </c>
      <c r="AC3" s="7">
        <f t="shared" ref="AC3:AC66" si="8">SUM(V3:AB3)</f>
        <v>68.283999999999992</v>
      </c>
      <c r="AD3" s="7">
        <f t="shared" ref="AD3:AD66" si="9">Q3</f>
        <v>12.229999999999999</v>
      </c>
      <c r="AE3" s="7">
        <f t="shared" ref="AE3:AE66" si="10">SUM(AC3:AD3)</f>
        <v>80.513999999999996</v>
      </c>
    </row>
    <row r="4" spans="1:31" x14ac:dyDescent="0.25">
      <c r="A4" t="s">
        <v>5</v>
      </c>
      <c r="B4">
        <v>1</v>
      </c>
      <c r="C4" t="s">
        <v>0</v>
      </c>
      <c r="D4" s="1">
        <v>42491</v>
      </c>
      <c r="E4" s="2">
        <v>11</v>
      </c>
      <c r="F4" s="2">
        <v>0.94</v>
      </c>
      <c r="G4">
        <v>0.09</v>
      </c>
      <c r="H4" s="5">
        <v>0.2</v>
      </c>
      <c r="I4" s="5">
        <v>0</v>
      </c>
      <c r="J4" s="3">
        <v>0.22819999999999999</v>
      </c>
      <c r="K4" s="3">
        <v>1.95E-2</v>
      </c>
      <c r="L4" s="3">
        <v>0.29859999999999998</v>
      </c>
      <c r="M4" s="3">
        <v>0.24590000000000001</v>
      </c>
      <c r="N4" s="6">
        <v>0</v>
      </c>
      <c r="O4" s="6">
        <v>1.8E-3</v>
      </c>
      <c r="Q4" s="7">
        <f t="shared" si="0"/>
        <v>12.229999999999999</v>
      </c>
      <c r="R4" s="4">
        <f t="shared" si="1"/>
        <v>0.79400000000000004</v>
      </c>
      <c r="T4">
        <v>80</v>
      </c>
      <c r="V4" s="2">
        <f t="shared" si="2"/>
        <v>18.256</v>
      </c>
      <c r="W4" s="2">
        <f t="shared" si="3"/>
        <v>1.56</v>
      </c>
      <c r="X4" s="2">
        <f t="shared" si="4"/>
        <v>23.887999999999998</v>
      </c>
      <c r="Y4" s="2">
        <f t="shared" si="5"/>
        <v>19.672000000000001</v>
      </c>
      <c r="Z4" s="2">
        <f t="shared" si="6"/>
        <v>0</v>
      </c>
      <c r="AA4" s="2">
        <f t="shared" si="7"/>
        <v>0.14399999999999999</v>
      </c>
      <c r="AB4" s="2">
        <v>0</v>
      </c>
      <c r="AC4" s="7">
        <f t="shared" si="8"/>
        <v>63.519999999999989</v>
      </c>
      <c r="AD4" s="7">
        <f t="shared" si="9"/>
        <v>12.229999999999999</v>
      </c>
      <c r="AE4" s="7">
        <f t="shared" si="10"/>
        <v>75.749999999999986</v>
      </c>
    </row>
    <row r="5" spans="1:31" x14ac:dyDescent="0.25">
      <c r="A5" t="s">
        <v>5</v>
      </c>
      <c r="B5">
        <v>1</v>
      </c>
      <c r="C5" t="s">
        <v>0</v>
      </c>
      <c r="D5" s="1">
        <v>42522</v>
      </c>
      <c r="E5" s="2">
        <v>11</v>
      </c>
      <c r="F5" s="2">
        <v>0.94</v>
      </c>
      <c r="G5">
        <v>0.09</v>
      </c>
      <c r="H5" s="5">
        <v>0.2</v>
      </c>
      <c r="I5" s="5">
        <v>0</v>
      </c>
      <c r="J5" s="3">
        <v>0.22819999999999999</v>
      </c>
      <c r="K5" s="3">
        <v>1.95E-2</v>
      </c>
      <c r="L5" s="3">
        <v>0.29859999999999998</v>
      </c>
      <c r="M5" s="3">
        <v>0.24590000000000001</v>
      </c>
      <c r="N5" s="6">
        <v>0</v>
      </c>
      <c r="O5" s="6">
        <v>1.8E-3</v>
      </c>
      <c r="Q5" s="7">
        <f t="shared" si="0"/>
        <v>12.229999999999999</v>
      </c>
      <c r="R5" s="4">
        <f t="shared" si="1"/>
        <v>0.79400000000000004</v>
      </c>
      <c r="T5">
        <v>80</v>
      </c>
      <c r="V5" s="2">
        <f t="shared" si="2"/>
        <v>18.256</v>
      </c>
      <c r="W5" s="2">
        <f t="shared" si="3"/>
        <v>1.56</v>
      </c>
      <c r="X5" s="2">
        <f t="shared" si="4"/>
        <v>23.887999999999998</v>
      </c>
      <c r="Y5" s="2">
        <f t="shared" si="5"/>
        <v>19.672000000000001</v>
      </c>
      <c r="Z5" s="2">
        <f t="shared" si="6"/>
        <v>0</v>
      </c>
      <c r="AA5" s="2">
        <f t="shared" si="7"/>
        <v>0.14399999999999999</v>
      </c>
      <c r="AB5" s="2">
        <v>0</v>
      </c>
      <c r="AC5" s="7">
        <f t="shared" si="8"/>
        <v>63.519999999999989</v>
      </c>
      <c r="AD5" s="7">
        <f t="shared" si="9"/>
        <v>12.229999999999999</v>
      </c>
      <c r="AE5" s="7">
        <f t="shared" si="10"/>
        <v>75.749999999999986</v>
      </c>
    </row>
    <row r="6" spans="1:31" x14ac:dyDescent="0.25">
      <c r="A6" t="s">
        <v>5</v>
      </c>
      <c r="B6">
        <v>1</v>
      </c>
      <c r="C6" t="s">
        <v>0</v>
      </c>
      <c r="D6" s="1">
        <v>42552</v>
      </c>
      <c r="E6" s="2">
        <v>11</v>
      </c>
      <c r="F6" s="2">
        <v>0.94</v>
      </c>
      <c r="G6" s="2">
        <v>0.22</v>
      </c>
      <c r="H6" s="5">
        <v>0.2</v>
      </c>
      <c r="I6" s="5">
        <v>0</v>
      </c>
      <c r="J6" s="3">
        <v>0.22819999999999999</v>
      </c>
      <c r="K6" s="3">
        <v>1.95E-2</v>
      </c>
      <c r="L6" s="3">
        <v>0.29859999999999998</v>
      </c>
      <c r="M6" s="3">
        <v>0.24590000000000001</v>
      </c>
      <c r="N6" s="6">
        <v>0</v>
      </c>
      <c r="O6" s="6">
        <v>4.4999999999999997E-3</v>
      </c>
      <c r="Q6" s="7">
        <f t="shared" si="0"/>
        <v>12.36</v>
      </c>
      <c r="R6" s="4">
        <f t="shared" si="1"/>
        <v>0.79669999999999996</v>
      </c>
      <c r="T6">
        <v>80</v>
      </c>
      <c r="V6" s="2">
        <f t="shared" si="2"/>
        <v>18.256</v>
      </c>
      <c r="W6" s="2">
        <f t="shared" si="3"/>
        <v>1.56</v>
      </c>
      <c r="X6" s="2">
        <f t="shared" si="4"/>
        <v>23.887999999999998</v>
      </c>
      <c r="Y6" s="2">
        <f t="shared" si="5"/>
        <v>19.672000000000001</v>
      </c>
      <c r="Z6" s="2">
        <f t="shared" si="6"/>
        <v>0</v>
      </c>
      <c r="AA6" s="2">
        <f t="shared" si="7"/>
        <v>0.36</v>
      </c>
      <c r="AB6" s="2">
        <v>0</v>
      </c>
      <c r="AC6" s="7">
        <f t="shared" si="8"/>
        <v>63.73599999999999</v>
      </c>
      <c r="AD6" s="7">
        <f t="shared" si="9"/>
        <v>12.36</v>
      </c>
      <c r="AE6" s="7">
        <f t="shared" si="10"/>
        <v>76.095999999999989</v>
      </c>
    </row>
    <row r="7" spans="1:31" x14ac:dyDescent="0.25">
      <c r="A7" t="s">
        <v>5</v>
      </c>
      <c r="B7">
        <v>1</v>
      </c>
      <c r="C7" t="s">
        <v>0</v>
      </c>
      <c r="D7" s="1">
        <v>42583</v>
      </c>
      <c r="E7" s="2">
        <v>11</v>
      </c>
      <c r="F7" s="2">
        <v>0.94</v>
      </c>
      <c r="G7" s="2">
        <v>0.22</v>
      </c>
      <c r="H7" s="5">
        <v>0</v>
      </c>
      <c r="I7" s="5">
        <v>0</v>
      </c>
      <c r="J7" s="3">
        <v>0.22819999999999999</v>
      </c>
      <c r="K7" s="3">
        <v>1.95E-2</v>
      </c>
      <c r="L7" s="3">
        <v>0.29859999999999998</v>
      </c>
      <c r="M7" s="3">
        <v>0.24590000000000001</v>
      </c>
      <c r="N7" s="6">
        <v>0</v>
      </c>
      <c r="O7" s="6">
        <v>4.4999999999999997E-3</v>
      </c>
      <c r="Q7" s="7">
        <f t="shared" si="0"/>
        <v>12.16</v>
      </c>
      <c r="R7" s="4">
        <f t="shared" si="1"/>
        <v>0.79669999999999996</v>
      </c>
      <c r="T7">
        <v>80</v>
      </c>
      <c r="V7" s="2">
        <f t="shared" si="2"/>
        <v>18.256</v>
      </c>
      <c r="W7" s="2">
        <f t="shared" si="3"/>
        <v>1.56</v>
      </c>
      <c r="X7" s="2">
        <f t="shared" si="4"/>
        <v>23.887999999999998</v>
      </c>
      <c r="Y7" s="2">
        <f t="shared" si="5"/>
        <v>19.672000000000001</v>
      </c>
      <c r="Z7" s="2">
        <f t="shared" si="6"/>
        <v>0</v>
      </c>
      <c r="AA7" s="2">
        <f t="shared" si="7"/>
        <v>0.36</v>
      </c>
      <c r="AB7" s="2">
        <v>0</v>
      </c>
      <c r="AC7" s="7">
        <f t="shared" si="8"/>
        <v>63.73599999999999</v>
      </c>
      <c r="AD7" s="7">
        <f t="shared" si="9"/>
        <v>12.16</v>
      </c>
      <c r="AE7" s="7">
        <f t="shared" si="10"/>
        <v>75.895999999999987</v>
      </c>
    </row>
    <row r="8" spans="1:31" x14ac:dyDescent="0.25">
      <c r="A8" t="s">
        <v>5</v>
      </c>
      <c r="B8">
        <v>1</v>
      </c>
      <c r="C8" t="s">
        <v>0</v>
      </c>
      <c r="D8" s="1">
        <v>42614</v>
      </c>
      <c r="E8" s="2">
        <v>11</v>
      </c>
      <c r="F8" s="2">
        <v>0.94</v>
      </c>
      <c r="G8" s="2">
        <v>0.22</v>
      </c>
      <c r="H8" s="5">
        <v>0</v>
      </c>
      <c r="I8" s="5">
        <v>0</v>
      </c>
      <c r="J8" s="3">
        <v>0.22819999999999999</v>
      </c>
      <c r="K8" s="3">
        <v>1.95E-2</v>
      </c>
      <c r="L8" s="3">
        <v>0.29859999999999998</v>
      </c>
      <c r="M8" s="3">
        <v>0.24590000000000001</v>
      </c>
      <c r="N8" s="6">
        <v>0</v>
      </c>
      <c r="O8" s="6">
        <v>4.4999999999999997E-3</v>
      </c>
      <c r="Q8" s="7">
        <f t="shared" si="0"/>
        <v>12.16</v>
      </c>
      <c r="R8" s="4">
        <f t="shared" si="1"/>
        <v>0.79669999999999996</v>
      </c>
      <c r="T8">
        <v>80</v>
      </c>
      <c r="V8" s="2">
        <f t="shared" si="2"/>
        <v>18.256</v>
      </c>
      <c r="W8" s="2">
        <f t="shared" si="3"/>
        <v>1.56</v>
      </c>
      <c r="X8" s="2">
        <f t="shared" si="4"/>
        <v>23.887999999999998</v>
      </c>
      <c r="Y8" s="2">
        <f t="shared" si="5"/>
        <v>19.672000000000001</v>
      </c>
      <c r="Z8" s="2">
        <f t="shared" si="6"/>
        <v>0</v>
      </c>
      <c r="AA8" s="2">
        <f t="shared" si="7"/>
        <v>0.36</v>
      </c>
      <c r="AB8" s="2">
        <v>0</v>
      </c>
      <c r="AC8" s="7">
        <f t="shared" si="8"/>
        <v>63.73599999999999</v>
      </c>
      <c r="AD8" s="7">
        <f t="shared" si="9"/>
        <v>12.16</v>
      </c>
      <c r="AE8" s="7">
        <f t="shared" si="10"/>
        <v>75.895999999999987</v>
      </c>
    </row>
    <row r="9" spans="1:31" x14ac:dyDescent="0.25">
      <c r="A9" t="s">
        <v>5</v>
      </c>
      <c r="B9">
        <v>1</v>
      </c>
      <c r="C9" t="s">
        <v>0</v>
      </c>
      <c r="D9" s="1">
        <v>42644</v>
      </c>
      <c r="E9" s="2">
        <v>11</v>
      </c>
      <c r="F9" s="2">
        <v>0.94</v>
      </c>
      <c r="G9" s="2">
        <v>0.22</v>
      </c>
      <c r="H9" s="5">
        <v>0</v>
      </c>
      <c r="I9" s="5">
        <v>0</v>
      </c>
      <c r="J9" s="3">
        <v>0.22819999999999999</v>
      </c>
      <c r="K9" s="3">
        <v>1.95E-2</v>
      </c>
      <c r="L9" s="3">
        <v>0.29859999999999998</v>
      </c>
      <c r="M9" s="3">
        <v>0.24590000000000001</v>
      </c>
      <c r="N9" s="6">
        <v>0</v>
      </c>
      <c r="O9" s="6">
        <v>4.4999999999999997E-3</v>
      </c>
      <c r="Q9" s="7">
        <f t="shared" si="0"/>
        <v>12.16</v>
      </c>
      <c r="R9" s="4">
        <f t="shared" si="1"/>
        <v>0.79669999999999996</v>
      </c>
      <c r="T9">
        <v>80</v>
      </c>
      <c r="V9" s="2">
        <f t="shared" si="2"/>
        <v>18.256</v>
      </c>
      <c r="W9" s="2">
        <f t="shared" si="3"/>
        <v>1.56</v>
      </c>
      <c r="X9" s="2">
        <f t="shared" si="4"/>
        <v>23.887999999999998</v>
      </c>
      <c r="Y9" s="2">
        <f t="shared" si="5"/>
        <v>19.672000000000001</v>
      </c>
      <c r="Z9" s="2">
        <f t="shared" si="6"/>
        <v>0</v>
      </c>
      <c r="AA9" s="2">
        <f t="shared" si="7"/>
        <v>0.36</v>
      </c>
      <c r="AB9" s="2">
        <v>0</v>
      </c>
      <c r="AC9" s="7">
        <f t="shared" si="8"/>
        <v>63.73599999999999</v>
      </c>
      <c r="AD9" s="7">
        <f t="shared" si="9"/>
        <v>12.16</v>
      </c>
      <c r="AE9" s="7">
        <f t="shared" si="10"/>
        <v>75.895999999999987</v>
      </c>
    </row>
    <row r="10" spans="1:31" x14ac:dyDescent="0.25">
      <c r="A10" t="s">
        <v>5</v>
      </c>
      <c r="B10">
        <v>1</v>
      </c>
      <c r="C10" t="s">
        <v>0</v>
      </c>
      <c r="D10" s="1">
        <v>42675</v>
      </c>
      <c r="E10" s="2">
        <v>11</v>
      </c>
      <c r="F10" s="2">
        <v>0.94</v>
      </c>
      <c r="G10" s="2">
        <v>0.22</v>
      </c>
      <c r="H10" s="5">
        <v>0</v>
      </c>
      <c r="I10" s="5">
        <v>0</v>
      </c>
      <c r="J10" s="3">
        <v>0.22819999999999999</v>
      </c>
      <c r="K10" s="3">
        <v>1.95E-2</v>
      </c>
      <c r="L10" s="3">
        <v>0.3211</v>
      </c>
      <c r="M10" s="3">
        <v>0.2591</v>
      </c>
      <c r="N10" s="6">
        <v>0</v>
      </c>
      <c r="O10" s="6">
        <v>4.4999999999999997E-3</v>
      </c>
      <c r="Q10" s="7">
        <f t="shared" si="0"/>
        <v>12.16</v>
      </c>
      <c r="R10" s="4">
        <f t="shared" si="1"/>
        <v>0.83239999999999992</v>
      </c>
      <c r="T10">
        <v>80</v>
      </c>
      <c r="V10" s="2">
        <f t="shared" si="2"/>
        <v>18.256</v>
      </c>
      <c r="W10" s="2">
        <f t="shared" si="3"/>
        <v>1.56</v>
      </c>
      <c r="X10" s="2">
        <f t="shared" si="4"/>
        <v>25.687999999999999</v>
      </c>
      <c r="Y10" s="2">
        <f t="shared" si="5"/>
        <v>20.728000000000002</v>
      </c>
      <c r="Z10" s="2">
        <f t="shared" si="6"/>
        <v>0</v>
      </c>
      <c r="AA10" s="2">
        <f t="shared" si="7"/>
        <v>0.36</v>
      </c>
      <c r="AB10" s="2">
        <v>0</v>
      </c>
      <c r="AC10" s="7">
        <f t="shared" si="8"/>
        <v>66.591999999999999</v>
      </c>
      <c r="AD10" s="7">
        <f t="shared" si="9"/>
        <v>12.16</v>
      </c>
      <c r="AE10" s="7">
        <f t="shared" si="10"/>
        <v>78.751999999999995</v>
      </c>
    </row>
    <row r="11" spans="1:31" x14ac:dyDescent="0.25">
      <c r="A11" t="s">
        <v>5</v>
      </c>
      <c r="B11">
        <v>1</v>
      </c>
      <c r="C11" t="s">
        <v>0</v>
      </c>
      <c r="D11" s="1">
        <v>42705</v>
      </c>
      <c r="E11" s="2">
        <v>11</v>
      </c>
      <c r="F11" s="2">
        <v>0.94</v>
      </c>
      <c r="G11" s="2">
        <v>0.22</v>
      </c>
      <c r="H11" s="5">
        <v>0</v>
      </c>
      <c r="I11" s="5">
        <v>0</v>
      </c>
      <c r="J11" s="3">
        <v>0.22819999999999999</v>
      </c>
      <c r="K11" s="3">
        <v>1.95E-2</v>
      </c>
      <c r="L11" s="3">
        <v>0.3211</v>
      </c>
      <c r="M11" s="3">
        <v>0.2591</v>
      </c>
      <c r="N11" s="6">
        <v>0</v>
      </c>
      <c r="O11" s="6">
        <v>4.4999999999999997E-3</v>
      </c>
      <c r="Q11" s="7">
        <f t="shared" si="0"/>
        <v>12.16</v>
      </c>
      <c r="R11" s="4">
        <f t="shared" si="1"/>
        <v>0.83239999999999992</v>
      </c>
      <c r="T11">
        <v>80</v>
      </c>
      <c r="V11" s="2">
        <f t="shared" si="2"/>
        <v>18.256</v>
      </c>
      <c r="W11" s="2">
        <f t="shared" si="3"/>
        <v>1.56</v>
      </c>
      <c r="X11" s="2">
        <f t="shared" si="4"/>
        <v>25.687999999999999</v>
      </c>
      <c r="Y11" s="2">
        <f t="shared" si="5"/>
        <v>20.728000000000002</v>
      </c>
      <c r="Z11" s="2">
        <f t="shared" si="6"/>
        <v>0</v>
      </c>
      <c r="AA11" s="2">
        <f t="shared" si="7"/>
        <v>0.36</v>
      </c>
      <c r="AB11" s="2">
        <v>0</v>
      </c>
      <c r="AC11" s="7">
        <f t="shared" si="8"/>
        <v>66.591999999999999</v>
      </c>
      <c r="AD11" s="7">
        <f t="shared" si="9"/>
        <v>12.16</v>
      </c>
      <c r="AE11" s="7">
        <f t="shared" si="10"/>
        <v>78.751999999999995</v>
      </c>
    </row>
    <row r="12" spans="1:31" x14ac:dyDescent="0.25">
      <c r="A12" t="s">
        <v>5</v>
      </c>
      <c r="B12">
        <v>1</v>
      </c>
      <c r="C12" t="s">
        <v>0</v>
      </c>
      <c r="D12" s="1">
        <v>42736</v>
      </c>
      <c r="E12" s="2">
        <v>11</v>
      </c>
      <c r="F12" s="2">
        <v>0.94</v>
      </c>
      <c r="G12" s="2">
        <v>0.22</v>
      </c>
      <c r="H12" s="5">
        <v>0</v>
      </c>
      <c r="I12" s="5">
        <v>0</v>
      </c>
      <c r="J12" s="3">
        <v>0.22819999999999999</v>
      </c>
      <c r="K12" s="3">
        <v>1.95E-2</v>
      </c>
      <c r="L12" s="3">
        <v>0.3211</v>
      </c>
      <c r="M12" s="3">
        <v>0.2591</v>
      </c>
      <c r="N12" s="6">
        <v>0</v>
      </c>
      <c r="O12" s="6">
        <v>4.4999999999999997E-3</v>
      </c>
      <c r="Q12" s="7">
        <f t="shared" si="0"/>
        <v>12.16</v>
      </c>
      <c r="R12" s="4">
        <f t="shared" si="1"/>
        <v>0.83239999999999992</v>
      </c>
      <c r="T12">
        <v>80</v>
      </c>
      <c r="V12" s="2">
        <f t="shared" si="2"/>
        <v>18.256</v>
      </c>
      <c r="W12" s="2">
        <f t="shared" si="3"/>
        <v>1.56</v>
      </c>
      <c r="X12" s="2">
        <f t="shared" si="4"/>
        <v>25.687999999999999</v>
      </c>
      <c r="Y12" s="2">
        <f t="shared" si="5"/>
        <v>20.728000000000002</v>
      </c>
      <c r="Z12" s="2">
        <f t="shared" si="6"/>
        <v>0</v>
      </c>
      <c r="AA12" s="2">
        <f t="shared" si="7"/>
        <v>0.36</v>
      </c>
      <c r="AB12" s="2">
        <v>0</v>
      </c>
      <c r="AC12" s="7">
        <f t="shared" si="8"/>
        <v>66.591999999999999</v>
      </c>
      <c r="AD12" s="7">
        <f t="shared" si="9"/>
        <v>12.16</v>
      </c>
      <c r="AE12" s="7">
        <f t="shared" si="10"/>
        <v>78.751999999999995</v>
      </c>
    </row>
    <row r="13" spans="1:31" x14ac:dyDescent="0.25">
      <c r="A13" t="s">
        <v>5</v>
      </c>
      <c r="B13">
        <v>1</v>
      </c>
      <c r="C13" t="s">
        <v>0</v>
      </c>
      <c r="D13" s="1">
        <v>42767</v>
      </c>
      <c r="E13" s="2">
        <v>11</v>
      </c>
      <c r="F13" s="2">
        <v>0.94</v>
      </c>
      <c r="G13" s="2">
        <v>0.22</v>
      </c>
      <c r="H13" s="5">
        <v>0</v>
      </c>
      <c r="I13" s="5">
        <v>0</v>
      </c>
      <c r="J13" s="3">
        <v>0.22819999999999999</v>
      </c>
      <c r="K13" s="3">
        <v>1.95E-2</v>
      </c>
      <c r="L13" s="3">
        <v>0.3211</v>
      </c>
      <c r="M13" s="3">
        <v>0.2591</v>
      </c>
      <c r="N13" s="6">
        <v>0</v>
      </c>
      <c r="O13" s="6">
        <v>4.4999999999999997E-3</v>
      </c>
      <c r="Q13" s="7">
        <f t="shared" si="0"/>
        <v>12.16</v>
      </c>
      <c r="R13" s="4">
        <f t="shared" si="1"/>
        <v>0.83239999999999992</v>
      </c>
      <c r="T13">
        <v>80</v>
      </c>
      <c r="V13" s="2">
        <f t="shared" si="2"/>
        <v>18.256</v>
      </c>
      <c r="W13" s="2">
        <f t="shared" si="3"/>
        <v>1.56</v>
      </c>
      <c r="X13" s="2">
        <f t="shared" si="4"/>
        <v>25.687999999999999</v>
      </c>
      <c r="Y13" s="2">
        <f t="shared" si="5"/>
        <v>20.728000000000002</v>
      </c>
      <c r="Z13" s="2">
        <f t="shared" si="6"/>
        <v>0</v>
      </c>
      <c r="AA13" s="2">
        <f t="shared" si="7"/>
        <v>0.36</v>
      </c>
      <c r="AB13" s="2">
        <v>0</v>
      </c>
      <c r="AC13" s="7">
        <f t="shared" si="8"/>
        <v>66.591999999999999</v>
      </c>
      <c r="AD13" s="7">
        <f t="shared" si="9"/>
        <v>12.16</v>
      </c>
      <c r="AE13" s="7">
        <f t="shared" si="10"/>
        <v>78.751999999999995</v>
      </c>
    </row>
    <row r="14" spans="1:31" x14ac:dyDescent="0.25">
      <c r="A14" t="s">
        <v>5</v>
      </c>
      <c r="B14">
        <v>1</v>
      </c>
      <c r="C14" t="s">
        <v>0</v>
      </c>
      <c r="D14" s="1">
        <v>42795</v>
      </c>
      <c r="E14" s="2">
        <v>11</v>
      </c>
      <c r="F14" s="2">
        <v>0.94</v>
      </c>
      <c r="G14" s="2">
        <v>0.22</v>
      </c>
      <c r="H14" s="5">
        <v>0</v>
      </c>
      <c r="I14" s="5">
        <v>0</v>
      </c>
      <c r="J14" s="3">
        <v>0.22819999999999999</v>
      </c>
      <c r="K14" s="3">
        <v>1.95E-2</v>
      </c>
      <c r="L14" s="3">
        <v>0.3211</v>
      </c>
      <c r="M14" s="3">
        <v>0.2591</v>
      </c>
      <c r="N14" s="6">
        <v>0</v>
      </c>
      <c r="O14" s="6">
        <v>4.4999999999999997E-3</v>
      </c>
      <c r="Q14" s="7">
        <f t="shared" si="0"/>
        <v>12.16</v>
      </c>
      <c r="R14" s="4">
        <f t="shared" si="1"/>
        <v>0.83239999999999992</v>
      </c>
      <c r="T14">
        <v>80</v>
      </c>
      <c r="V14" s="2">
        <f t="shared" si="2"/>
        <v>18.256</v>
      </c>
      <c r="W14" s="2">
        <f t="shared" si="3"/>
        <v>1.56</v>
      </c>
      <c r="X14" s="2">
        <f t="shared" si="4"/>
        <v>25.687999999999999</v>
      </c>
      <c r="Y14" s="2">
        <f t="shared" si="5"/>
        <v>20.728000000000002</v>
      </c>
      <c r="Z14" s="2">
        <f t="shared" si="6"/>
        <v>0</v>
      </c>
      <c r="AA14" s="2">
        <f t="shared" si="7"/>
        <v>0.36</v>
      </c>
      <c r="AB14" s="2">
        <v>0</v>
      </c>
      <c r="AC14" s="7">
        <f t="shared" si="8"/>
        <v>66.591999999999999</v>
      </c>
      <c r="AD14" s="7">
        <f t="shared" si="9"/>
        <v>12.16</v>
      </c>
      <c r="AE14" s="7">
        <f t="shared" si="10"/>
        <v>78.751999999999995</v>
      </c>
    </row>
    <row r="15" spans="1:31" x14ac:dyDescent="0.25">
      <c r="A15" t="s">
        <v>5</v>
      </c>
      <c r="B15">
        <v>1</v>
      </c>
      <c r="C15" t="s">
        <v>0</v>
      </c>
      <c r="D15" s="1">
        <v>42826</v>
      </c>
      <c r="E15" s="2">
        <v>11</v>
      </c>
      <c r="F15" s="2">
        <v>0.94</v>
      </c>
      <c r="G15" s="2">
        <v>0.22</v>
      </c>
      <c r="H15" s="5">
        <v>0</v>
      </c>
      <c r="I15" s="5">
        <v>0</v>
      </c>
      <c r="J15" s="3">
        <v>0.22819999999999999</v>
      </c>
      <c r="K15" s="3">
        <v>1.95E-2</v>
      </c>
      <c r="L15" s="3">
        <v>0.3211</v>
      </c>
      <c r="M15" s="3">
        <v>0.2591</v>
      </c>
      <c r="N15" s="6">
        <v>0</v>
      </c>
      <c r="O15" s="6">
        <v>4.4999999999999997E-3</v>
      </c>
      <c r="Q15" s="7">
        <f t="shared" si="0"/>
        <v>12.16</v>
      </c>
      <c r="R15" s="4">
        <f t="shared" si="1"/>
        <v>0.83239999999999992</v>
      </c>
      <c r="T15">
        <v>80</v>
      </c>
      <c r="V15" s="2">
        <f t="shared" si="2"/>
        <v>18.256</v>
      </c>
      <c r="W15" s="2">
        <f t="shared" si="3"/>
        <v>1.56</v>
      </c>
      <c r="X15" s="2">
        <f t="shared" si="4"/>
        <v>25.687999999999999</v>
      </c>
      <c r="Y15" s="2">
        <f t="shared" si="5"/>
        <v>20.728000000000002</v>
      </c>
      <c r="Z15" s="2">
        <f t="shared" si="6"/>
        <v>0</v>
      </c>
      <c r="AA15" s="2">
        <f t="shared" si="7"/>
        <v>0.36</v>
      </c>
      <c r="AB15" s="2">
        <v>0</v>
      </c>
      <c r="AC15" s="7">
        <f t="shared" si="8"/>
        <v>66.591999999999999</v>
      </c>
      <c r="AD15" s="7">
        <f t="shared" si="9"/>
        <v>12.16</v>
      </c>
      <c r="AE15" s="7">
        <f t="shared" si="10"/>
        <v>78.751999999999995</v>
      </c>
    </row>
    <row r="16" spans="1:31" x14ac:dyDescent="0.25">
      <c r="A16" t="s">
        <v>5</v>
      </c>
      <c r="B16">
        <v>1</v>
      </c>
      <c r="C16" t="s">
        <v>0</v>
      </c>
      <c r="D16" s="1">
        <v>42856</v>
      </c>
      <c r="E16" s="2">
        <v>11</v>
      </c>
      <c r="F16" s="2">
        <v>0.94</v>
      </c>
      <c r="G16" s="2">
        <v>0.22</v>
      </c>
      <c r="H16" s="5">
        <v>0</v>
      </c>
      <c r="I16" s="5">
        <v>0</v>
      </c>
      <c r="J16" s="3">
        <v>0.22819999999999999</v>
      </c>
      <c r="K16" s="3">
        <v>1.95E-2</v>
      </c>
      <c r="L16" s="3">
        <v>0.3211</v>
      </c>
      <c r="M16" s="3">
        <v>0.2591</v>
      </c>
      <c r="N16" s="6">
        <v>0</v>
      </c>
      <c r="O16" s="6">
        <v>4.4999999999999997E-3</v>
      </c>
      <c r="Q16" s="7">
        <f t="shared" si="0"/>
        <v>12.16</v>
      </c>
      <c r="R16" s="4">
        <f t="shared" si="1"/>
        <v>0.83239999999999992</v>
      </c>
      <c r="T16">
        <v>80</v>
      </c>
      <c r="V16" s="2">
        <f t="shared" si="2"/>
        <v>18.256</v>
      </c>
      <c r="W16" s="2">
        <f t="shared" si="3"/>
        <v>1.56</v>
      </c>
      <c r="X16" s="2">
        <f t="shared" si="4"/>
        <v>25.687999999999999</v>
      </c>
      <c r="Y16" s="2">
        <f t="shared" si="5"/>
        <v>20.728000000000002</v>
      </c>
      <c r="Z16" s="2">
        <f t="shared" si="6"/>
        <v>0</v>
      </c>
      <c r="AA16" s="2">
        <f t="shared" si="7"/>
        <v>0.36</v>
      </c>
      <c r="AB16" s="2">
        <v>0</v>
      </c>
      <c r="AC16" s="7">
        <f t="shared" si="8"/>
        <v>66.591999999999999</v>
      </c>
      <c r="AD16" s="7">
        <f t="shared" si="9"/>
        <v>12.16</v>
      </c>
      <c r="AE16" s="7">
        <f t="shared" si="10"/>
        <v>78.751999999999995</v>
      </c>
    </row>
    <row r="17" spans="1:31" x14ac:dyDescent="0.25">
      <c r="A17" t="s">
        <v>5</v>
      </c>
      <c r="B17">
        <v>1</v>
      </c>
      <c r="C17" t="s">
        <v>0</v>
      </c>
      <c r="D17" s="1">
        <v>42887</v>
      </c>
      <c r="E17" s="2">
        <v>11</v>
      </c>
      <c r="F17" s="2">
        <v>0.94</v>
      </c>
      <c r="G17" s="2">
        <v>0.22</v>
      </c>
      <c r="H17" s="5">
        <v>0</v>
      </c>
      <c r="I17" s="5">
        <v>0</v>
      </c>
      <c r="J17" s="3">
        <v>0.22819999999999999</v>
      </c>
      <c r="K17" s="3">
        <v>1.95E-2</v>
      </c>
      <c r="L17" s="3">
        <v>0.3211</v>
      </c>
      <c r="M17" s="3">
        <v>0.2591</v>
      </c>
      <c r="N17" s="6">
        <v>0</v>
      </c>
      <c r="O17" s="6">
        <v>4.4999999999999997E-3</v>
      </c>
      <c r="Q17" s="7">
        <f t="shared" si="0"/>
        <v>12.16</v>
      </c>
      <c r="R17" s="4">
        <f t="shared" si="1"/>
        <v>0.83239999999999992</v>
      </c>
      <c r="T17">
        <v>80</v>
      </c>
      <c r="V17" s="2">
        <f t="shared" si="2"/>
        <v>18.256</v>
      </c>
      <c r="W17" s="2">
        <f t="shared" si="3"/>
        <v>1.56</v>
      </c>
      <c r="X17" s="2">
        <f t="shared" si="4"/>
        <v>25.687999999999999</v>
      </c>
      <c r="Y17" s="2">
        <f t="shared" si="5"/>
        <v>20.728000000000002</v>
      </c>
      <c r="Z17" s="2">
        <f t="shared" si="6"/>
        <v>0</v>
      </c>
      <c r="AA17" s="2">
        <f t="shared" si="7"/>
        <v>0.36</v>
      </c>
      <c r="AB17" s="2">
        <v>0</v>
      </c>
      <c r="AC17" s="7">
        <f t="shared" si="8"/>
        <v>66.591999999999999</v>
      </c>
      <c r="AD17" s="7">
        <f t="shared" si="9"/>
        <v>12.16</v>
      </c>
      <c r="AE17" s="7">
        <f t="shared" si="10"/>
        <v>78.751999999999995</v>
      </c>
    </row>
    <row r="18" spans="1:31" x14ac:dyDescent="0.25">
      <c r="A18" t="s">
        <v>5</v>
      </c>
      <c r="B18">
        <v>1</v>
      </c>
      <c r="C18" t="s">
        <v>0</v>
      </c>
      <c r="D18" s="1">
        <v>42917</v>
      </c>
      <c r="E18" s="2">
        <v>11</v>
      </c>
      <c r="F18" s="2">
        <v>0.94</v>
      </c>
      <c r="G18" s="2">
        <v>0.27</v>
      </c>
      <c r="H18" s="5">
        <v>0</v>
      </c>
      <c r="I18" s="5">
        <v>0</v>
      </c>
      <c r="J18" s="3">
        <v>0.22819999999999999</v>
      </c>
      <c r="K18" s="3">
        <v>1.95E-2</v>
      </c>
      <c r="L18" s="3">
        <v>0.3211</v>
      </c>
      <c r="M18" s="3">
        <v>0.2591</v>
      </c>
      <c r="N18" s="6">
        <v>0</v>
      </c>
      <c r="O18" s="6">
        <v>5.7000000000000002E-3</v>
      </c>
      <c r="Q18" s="7">
        <f t="shared" si="0"/>
        <v>12.209999999999999</v>
      </c>
      <c r="R18" s="4">
        <f t="shared" si="1"/>
        <v>0.83360000000000001</v>
      </c>
      <c r="T18">
        <v>80</v>
      </c>
      <c r="V18" s="2">
        <f t="shared" si="2"/>
        <v>18.256</v>
      </c>
      <c r="W18" s="2">
        <f t="shared" si="3"/>
        <v>1.56</v>
      </c>
      <c r="X18" s="2">
        <f t="shared" si="4"/>
        <v>25.687999999999999</v>
      </c>
      <c r="Y18" s="2">
        <f t="shared" si="5"/>
        <v>20.728000000000002</v>
      </c>
      <c r="Z18" s="2">
        <f t="shared" si="6"/>
        <v>0</v>
      </c>
      <c r="AA18" s="2">
        <f t="shared" si="7"/>
        <v>0.45600000000000002</v>
      </c>
      <c r="AB18" s="2">
        <v>0</v>
      </c>
      <c r="AC18" s="7">
        <f t="shared" si="8"/>
        <v>66.688000000000002</v>
      </c>
      <c r="AD18" s="7">
        <f t="shared" si="9"/>
        <v>12.209999999999999</v>
      </c>
      <c r="AE18" s="7">
        <f t="shared" si="10"/>
        <v>78.897999999999996</v>
      </c>
    </row>
    <row r="19" spans="1:31" x14ac:dyDescent="0.25">
      <c r="A19" t="s">
        <v>5</v>
      </c>
      <c r="B19">
        <v>1</v>
      </c>
      <c r="C19" t="s">
        <v>0</v>
      </c>
      <c r="D19" s="1">
        <v>42948</v>
      </c>
      <c r="E19" s="2">
        <v>11</v>
      </c>
      <c r="F19" s="2">
        <v>0.94</v>
      </c>
      <c r="G19" s="2">
        <v>0.27</v>
      </c>
      <c r="H19" s="5">
        <v>0</v>
      </c>
      <c r="I19" s="5">
        <v>0</v>
      </c>
      <c r="J19" s="3">
        <v>0.22819999999999999</v>
      </c>
      <c r="K19" s="3">
        <v>1.95E-2</v>
      </c>
      <c r="L19" s="3">
        <v>0.3211</v>
      </c>
      <c r="M19" s="3">
        <v>0.2591</v>
      </c>
      <c r="N19" s="6">
        <v>0</v>
      </c>
      <c r="O19" s="6">
        <v>5.7000000000000002E-3</v>
      </c>
      <c r="Q19" s="7">
        <f t="shared" si="0"/>
        <v>12.209999999999999</v>
      </c>
      <c r="R19" s="4">
        <f t="shared" si="1"/>
        <v>0.83360000000000001</v>
      </c>
      <c r="T19">
        <v>80</v>
      </c>
      <c r="V19" s="2">
        <f t="shared" si="2"/>
        <v>18.256</v>
      </c>
      <c r="W19" s="2">
        <f t="shared" si="3"/>
        <v>1.56</v>
      </c>
      <c r="X19" s="2">
        <f t="shared" si="4"/>
        <v>25.687999999999999</v>
      </c>
      <c r="Y19" s="2">
        <f t="shared" si="5"/>
        <v>20.728000000000002</v>
      </c>
      <c r="Z19" s="2">
        <f t="shared" si="6"/>
        <v>0</v>
      </c>
      <c r="AA19" s="2">
        <f t="shared" si="7"/>
        <v>0.45600000000000002</v>
      </c>
      <c r="AB19" s="2">
        <v>0</v>
      </c>
      <c r="AC19" s="7">
        <f t="shared" si="8"/>
        <v>66.688000000000002</v>
      </c>
      <c r="AD19" s="7">
        <f t="shared" si="9"/>
        <v>12.209999999999999</v>
      </c>
      <c r="AE19" s="7">
        <f t="shared" si="10"/>
        <v>78.897999999999996</v>
      </c>
    </row>
    <row r="20" spans="1:31" x14ac:dyDescent="0.25">
      <c r="A20" t="s">
        <v>5</v>
      </c>
      <c r="B20">
        <v>1</v>
      </c>
      <c r="C20" t="s">
        <v>0</v>
      </c>
      <c r="D20" s="1">
        <v>42979</v>
      </c>
      <c r="E20" s="2">
        <v>11</v>
      </c>
      <c r="F20" s="2">
        <v>0.94</v>
      </c>
      <c r="G20" s="2">
        <v>0.27</v>
      </c>
      <c r="H20" s="5">
        <v>0</v>
      </c>
      <c r="I20" s="5">
        <v>0</v>
      </c>
      <c r="J20" s="3">
        <v>0.22819999999999999</v>
      </c>
      <c r="K20" s="3">
        <v>1.95E-2</v>
      </c>
      <c r="L20" s="3">
        <v>0.3211</v>
      </c>
      <c r="M20" s="3">
        <v>0.2591</v>
      </c>
      <c r="N20" s="6">
        <v>0</v>
      </c>
      <c r="O20" s="6">
        <v>5.7000000000000002E-3</v>
      </c>
      <c r="Q20" s="7">
        <f t="shared" si="0"/>
        <v>12.209999999999999</v>
      </c>
      <c r="R20" s="4">
        <f t="shared" si="1"/>
        <v>0.83360000000000001</v>
      </c>
      <c r="T20">
        <v>80</v>
      </c>
      <c r="V20" s="2">
        <f t="shared" si="2"/>
        <v>18.256</v>
      </c>
      <c r="W20" s="2">
        <f t="shared" si="3"/>
        <v>1.56</v>
      </c>
      <c r="X20" s="2">
        <f t="shared" si="4"/>
        <v>25.687999999999999</v>
      </c>
      <c r="Y20" s="2">
        <f t="shared" si="5"/>
        <v>20.728000000000002</v>
      </c>
      <c r="Z20" s="2">
        <f t="shared" si="6"/>
        <v>0</v>
      </c>
      <c r="AA20" s="2">
        <f t="shared" si="7"/>
        <v>0.45600000000000002</v>
      </c>
      <c r="AB20" s="2">
        <v>0</v>
      </c>
      <c r="AC20" s="7">
        <f t="shared" si="8"/>
        <v>66.688000000000002</v>
      </c>
      <c r="AD20" s="7">
        <f t="shared" si="9"/>
        <v>12.209999999999999</v>
      </c>
      <c r="AE20" s="7">
        <f t="shared" si="10"/>
        <v>78.897999999999996</v>
      </c>
    </row>
    <row r="21" spans="1:31" x14ac:dyDescent="0.25">
      <c r="A21" t="s">
        <v>5</v>
      </c>
      <c r="B21">
        <v>1</v>
      </c>
      <c r="C21" t="s">
        <v>0</v>
      </c>
      <c r="D21" s="1">
        <v>43009</v>
      </c>
      <c r="E21" s="2">
        <v>11</v>
      </c>
      <c r="F21" s="2">
        <v>0.94</v>
      </c>
      <c r="G21" s="2">
        <v>0.27</v>
      </c>
      <c r="H21" s="5">
        <v>0</v>
      </c>
      <c r="I21" s="5">
        <v>0</v>
      </c>
      <c r="J21" s="3">
        <v>0.22819999999999999</v>
      </c>
      <c r="K21" s="3">
        <v>1.95E-2</v>
      </c>
      <c r="L21" s="3">
        <v>0.3211</v>
      </c>
      <c r="M21" s="3">
        <v>0.2591</v>
      </c>
      <c r="N21" s="6">
        <v>0</v>
      </c>
      <c r="O21" s="6">
        <v>5.7000000000000002E-3</v>
      </c>
      <c r="Q21" s="7">
        <f t="shared" si="0"/>
        <v>12.209999999999999</v>
      </c>
      <c r="R21" s="4">
        <f t="shared" si="1"/>
        <v>0.83360000000000001</v>
      </c>
      <c r="T21">
        <v>80</v>
      </c>
      <c r="V21" s="2">
        <f t="shared" si="2"/>
        <v>18.256</v>
      </c>
      <c r="W21" s="2">
        <f t="shared" si="3"/>
        <v>1.56</v>
      </c>
      <c r="X21" s="2">
        <f t="shared" si="4"/>
        <v>25.687999999999999</v>
      </c>
      <c r="Y21" s="2">
        <f t="shared" si="5"/>
        <v>20.728000000000002</v>
      </c>
      <c r="Z21" s="2">
        <f t="shared" si="6"/>
        <v>0</v>
      </c>
      <c r="AA21" s="2">
        <f t="shared" si="7"/>
        <v>0.45600000000000002</v>
      </c>
      <c r="AB21" s="2">
        <v>0</v>
      </c>
      <c r="AC21" s="7">
        <f t="shared" si="8"/>
        <v>66.688000000000002</v>
      </c>
      <c r="AD21" s="7">
        <f t="shared" si="9"/>
        <v>12.209999999999999</v>
      </c>
      <c r="AE21" s="7">
        <f t="shared" si="10"/>
        <v>78.897999999999996</v>
      </c>
    </row>
    <row r="22" spans="1:31" x14ac:dyDescent="0.25">
      <c r="A22" t="s">
        <v>5</v>
      </c>
      <c r="B22">
        <v>1</v>
      </c>
      <c r="C22" t="s">
        <v>0</v>
      </c>
      <c r="D22" s="1">
        <v>43040</v>
      </c>
      <c r="E22" s="2">
        <v>11</v>
      </c>
      <c r="F22" s="2">
        <v>0.94</v>
      </c>
      <c r="G22" s="2">
        <v>0.27</v>
      </c>
      <c r="H22" s="5">
        <v>0</v>
      </c>
      <c r="I22" s="5">
        <v>0</v>
      </c>
      <c r="J22" s="3">
        <v>0.22819999999999999</v>
      </c>
      <c r="K22" s="3">
        <v>1.95E-2</v>
      </c>
      <c r="L22" s="3">
        <v>0.28370000000000001</v>
      </c>
      <c r="M22" s="3">
        <v>0.32229999999999998</v>
      </c>
      <c r="N22" s="6">
        <v>0</v>
      </c>
      <c r="O22" s="6">
        <v>5.7000000000000002E-3</v>
      </c>
      <c r="Q22" s="7">
        <f t="shared" si="0"/>
        <v>12.209999999999999</v>
      </c>
      <c r="R22" s="4">
        <f t="shared" si="1"/>
        <v>0.85939999999999994</v>
      </c>
      <c r="T22">
        <v>80</v>
      </c>
      <c r="V22" s="2">
        <f t="shared" si="2"/>
        <v>18.256</v>
      </c>
      <c r="W22" s="2">
        <f t="shared" si="3"/>
        <v>1.56</v>
      </c>
      <c r="X22" s="2">
        <f t="shared" si="4"/>
        <v>22.696000000000002</v>
      </c>
      <c r="Y22" s="2">
        <f t="shared" si="5"/>
        <v>25.783999999999999</v>
      </c>
      <c r="Z22" s="2">
        <f t="shared" si="6"/>
        <v>0</v>
      </c>
      <c r="AA22" s="2">
        <f t="shared" si="7"/>
        <v>0.45600000000000002</v>
      </c>
      <c r="AB22" s="2">
        <v>0</v>
      </c>
      <c r="AC22" s="7">
        <f t="shared" si="8"/>
        <v>68.751999999999995</v>
      </c>
      <c r="AD22" s="7">
        <f t="shared" si="9"/>
        <v>12.209999999999999</v>
      </c>
      <c r="AE22" s="7">
        <f t="shared" si="10"/>
        <v>80.961999999999989</v>
      </c>
    </row>
    <row r="23" spans="1:31" x14ac:dyDescent="0.25">
      <c r="A23" t="s">
        <v>5</v>
      </c>
      <c r="B23">
        <v>1</v>
      </c>
      <c r="C23" t="s">
        <v>0</v>
      </c>
      <c r="D23" s="1">
        <v>43070</v>
      </c>
      <c r="E23" s="2">
        <v>11</v>
      </c>
      <c r="F23" s="2">
        <v>0.94</v>
      </c>
      <c r="G23" s="2">
        <v>0.27</v>
      </c>
      <c r="H23" s="5">
        <v>0</v>
      </c>
      <c r="I23" s="5">
        <v>0</v>
      </c>
      <c r="J23" s="3">
        <v>0.22819999999999999</v>
      </c>
      <c r="K23" s="3">
        <v>1.95E-2</v>
      </c>
      <c r="L23" s="3">
        <v>0.28370000000000001</v>
      </c>
      <c r="M23" s="3">
        <v>0.32229999999999998</v>
      </c>
      <c r="N23" s="6">
        <v>0</v>
      </c>
      <c r="O23" s="6">
        <v>5.7000000000000002E-3</v>
      </c>
      <c r="Q23" s="7">
        <f t="shared" si="0"/>
        <v>12.209999999999999</v>
      </c>
      <c r="R23" s="4">
        <f t="shared" si="1"/>
        <v>0.85939999999999994</v>
      </c>
      <c r="T23">
        <v>80</v>
      </c>
      <c r="V23" s="2">
        <f t="shared" si="2"/>
        <v>18.256</v>
      </c>
      <c r="W23" s="2">
        <f t="shared" si="3"/>
        <v>1.56</v>
      </c>
      <c r="X23" s="2">
        <f t="shared" si="4"/>
        <v>22.696000000000002</v>
      </c>
      <c r="Y23" s="2">
        <f t="shared" si="5"/>
        <v>25.783999999999999</v>
      </c>
      <c r="Z23" s="2">
        <f t="shared" si="6"/>
        <v>0</v>
      </c>
      <c r="AA23" s="2">
        <f t="shared" si="7"/>
        <v>0.45600000000000002</v>
      </c>
      <c r="AB23" s="2">
        <v>0</v>
      </c>
      <c r="AC23" s="7">
        <f t="shared" si="8"/>
        <v>68.751999999999995</v>
      </c>
      <c r="AD23" s="7">
        <f t="shared" si="9"/>
        <v>12.209999999999999</v>
      </c>
      <c r="AE23" s="7">
        <f t="shared" si="10"/>
        <v>80.961999999999989</v>
      </c>
    </row>
    <row r="24" spans="1:31" x14ac:dyDescent="0.25">
      <c r="A24" t="s">
        <v>5</v>
      </c>
      <c r="B24">
        <v>1</v>
      </c>
      <c r="C24" t="s">
        <v>0</v>
      </c>
      <c r="D24" s="1">
        <v>43101</v>
      </c>
      <c r="E24" s="2">
        <v>11</v>
      </c>
      <c r="F24" s="2">
        <v>0.94</v>
      </c>
      <c r="G24" s="2">
        <v>0.27</v>
      </c>
      <c r="H24" s="5">
        <v>0</v>
      </c>
      <c r="I24" s="5">
        <v>0</v>
      </c>
      <c r="J24" s="3">
        <v>0.22819999999999999</v>
      </c>
      <c r="K24" s="3">
        <v>1.95E-2</v>
      </c>
      <c r="L24" s="3">
        <v>0.28370000000000001</v>
      </c>
      <c r="M24" s="3">
        <v>0.32229999999999998</v>
      </c>
      <c r="N24" s="6">
        <v>0</v>
      </c>
      <c r="O24" s="6">
        <v>5.7000000000000002E-3</v>
      </c>
      <c r="Q24" s="7">
        <f t="shared" si="0"/>
        <v>12.209999999999999</v>
      </c>
      <c r="R24" s="4">
        <f t="shared" si="1"/>
        <v>0.85939999999999994</v>
      </c>
      <c r="T24">
        <v>80</v>
      </c>
      <c r="V24" s="2">
        <f t="shared" si="2"/>
        <v>18.256</v>
      </c>
      <c r="W24" s="2">
        <f t="shared" si="3"/>
        <v>1.56</v>
      </c>
      <c r="X24" s="2">
        <f t="shared" si="4"/>
        <v>22.696000000000002</v>
      </c>
      <c r="Y24" s="2">
        <f t="shared" si="5"/>
        <v>25.783999999999999</v>
      </c>
      <c r="Z24" s="2">
        <f t="shared" si="6"/>
        <v>0</v>
      </c>
      <c r="AA24" s="2">
        <f t="shared" si="7"/>
        <v>0.45600000000000002</v>
      </c>
      <c r="AB24" s="2">
        <v>0</v>
      </c>
      <c r="AC24" s="7">
        <f t="shared" si="8"/>
        <v>68.751999999999995</v>
      </c>
      <c r="AD24" s="7">
        <f t="shared" si="9"/>
        <v>12.209999999999999</v>
      </c>
      <c r="AE24" s="7">
        <f t="shared" si="10"/>
        <v>80.961999999999989</v>
      </c>
    </row>
    <row r="25" spans="1:31" x14ac:dyDescent="0.25">
      <c r="A25" t="s">
        <v>5</v>
      </c>
      <c r="B25">
        <v>1</v>
      </c>
      <c r="C25" t="s">
        <v>0</v>
      </c>
      <c r="D25" s="1">
        <v>43132</v>
      </c>
      <c r="E25" s="2">
        <v>11</v>
      </c>
      <c r="F25" s="2">
        <v>0.94</v>
      </c>
      <c r="G25" s="2">
        <v>0.27</v>
      </c>
      <c r="H25" s="5">
        <v>0</v>
      </c>
      <c r="I25" s="5">
        <v>0</v>
      </c>
      <c r="J25" s="3">
        <v>0.22819999999999999</v>
      </c>
      <c r="K25" s="3">
        <v>1.95E-2</v>
      </c>
      <c r="L25" s="3">
        <v>0.28370000000000001</v>
      </c>
      <c r="M25" s="3">
        <v>0.32229999999999998</v>
      </c>
      <c r="N25" s="6">
        <v>0</v>
      </c>
      <c r="O25" s="6">
        <v>5.7000000000000002E-3</v>
      </c>
      <c r="Q25" s="7">
        <f t="shared" si="0"/>
        <v>12.209999999999999</v>
      </c>
      <c r="R25" s="4">
        <f t="shared" si="1"/>
        <v>0.85939999999999994</v>
      </c>
      <c r="T25">
        <v>80</v>
      </c>
      <c r="V25" s="2">
        <f t="shared" si="2"/>
        <v>18.256</v>
      </c>
      <c r="W25" s="2">
        <f t="shared" si="3"/>
        <v>1.56</v>
      </c>
      <c r="X25" s="2">
        <f t="shared" si="4"/>
        <v>22.696000000000002</v>
      </c>
      <c r="Y25" s="2">
        <f t="shared" si="5"/>
        <v>25.783999999999999</v>
      </c>
      <c r="Z25" s="2">
        <f t="shared" si="6"/>
        <v>0</v>
      </c>
      <c r="AA25" s="2">
        <f t="shared" si="7"/>
        <v>0.45600000000000002</v>
      </c>
      <c r="AB25" s="2">
        <v>0</v>
      </c>
      <c r="AC25" s="7">
        <f t="shared" si="8"/>
        <v>68.751999999999995</v>
      </c>
      <c r="AD25" s="7">
        <f t="shared" si="9"/>
        <v>12.209999999999999</v>
      </c>
      <c r="AE25" s="7">
        <f t="shared" si="10"/>
        <v>80.961999999999989</v>
      </c>
    </row>
    <row r="26" spans="1:31" x14ac:dyDescent="0.25">
      <c r="A26" t="s">
        <v>5</v>
      </c>
      <c r="B26">
        <v>1</v>
      </c>
      <c r="C26" t="s">
        <v>0</v>
      </c>
      <c r="D26" s="1">
        <v>43160</v>
      </c>
      <c r="E26" s="2">
        <v>11</v>
      </c>
      <c r="F26" s="2">
        <v>0.94</v>
      </c>
      <c r="G26" s="2">
        <v>0.27</v>
      </c>
      <c r="H26" s="5">
        <v>0</v>
      </c>
      <c r="I26" s="5">
        <v>0</v>
      </c>
      <c r="J26" s="3">
        <v>0.22819999999999999</v>
      </c>
      <c r="K26" s="3">
        <v>1.95E-2</v>
      </c>
      <c r="L26" s="3">
        <v>0.28370000000000001</v>
      </c>
      <c r="M26" s="3">
        <v>0.32229999999999998</v>
      </c>
      <c r="N26" s="6">
        <v>0</v>
      </c>
      <c r="O26" s="6">
        <v>5.7000000000000002E-3</v>
      </c>
      <c r="Q26" s="7">
        <f t="shared" si="0"/>
        <v>12.209999999999999</v>
      </c>
      <c r="R26" s="4">
        <f t="shared" si="1"/>
        <v>0.85939999999999994</v>
      </c>
      <c r="T26">
        <v>80</v>
      </c>
      <c r="V26" s="2">
        <f t="shared" si="2"/>
        <v>18.256</v>
      </c>
      <c r="W26" s="2">
        <f t="shared" si="3"/>
        <v>1.56</v>
      </c>
      <c r="X26" s="2">
        <f t="shared" si="4"/>
        <v>22.696000000000002</v>
      </c>
      <c r="Y26" s="2">
        <f t="shared" si="5"/>
        <v>25.783999999999999</v>
      </c>
      <c r="Z26" s="2">
        <f t="shared" si="6"/>
        <v>0</v>
      </c>
      <c r="AA26" s="2">
        <f t="shared" si="7"/>
        <v>0.45600000000000002</v>
      </c>
      <c r="AB26" s="2">
        <v>0</v>
      </c>
      <c r="AC26" s="7">
        <f t="shared" si="8"/>
        <v>68.751999999999995</v>
      </c>
      <c r="AD26" s="7">
        <f t="shared" si="9"/>
        <v>12.209999999999999</v>
      </c>
      <c r="AE26" s="7">
        <f t="shared" si="10"/>
        <v>80.961999999999989</v>
      </c>
    </row>
    <row r="27" spans="1:31" x14ac:dyDescent="0.25">
      <c r="A27" t="s">
        <v>5</v>
      </c>
      <c r="B27">
        <v>1</v>
      </c>
      <c r="C27" t="s">
        <v>0</v>
      </c>
      <c r="D27" s="1">
        <v>43191</v>
      </c>
      <c r="E27" s="2">
        <v>11</v>
      </c>
      <c r="F27" s="2">
        <v>0.94</v>
      </c>
      <c r="G27" s="2">
        <v>0.27</v>
      </c>
      <c r="H27" s="5">
        <v>0</v>
      </c>
      <c r="I27" s="5">
        <v>0</v>
      </c>
      <c r="J27" s="3">
        <v>0.22819999999999999</v>
      </c>
      <c r="K27" s="3">
        <v>1.95E-2</v>
      </c>
      <c r="L27" s="3">
        <v>0.28370000000000001</v>
      </c>
      <c r="M27" s="3">
        <v>0.32229999999999998</v>
      </c>
      <c r="N27" s="6">
        <v>0</v>
      </c>
      <c r="O27" s="6">
        <v>5.7000000000000002E-3</v>
      </c>
      <c r="Q27" s="7">
        <f t="shared" si="0"/>
        <v>12.209999999999999</v>
      </c>
      <c r="R27" s="4">
        <f t="shared" si="1"/>
        <v>0.85939999999999994</v>
      </c>
      <c r="T27">
        <v>80</v>
      </c>
      <c r="V27" s="2">
        <f t="shared" si="2"/>
        <v>18.256</v>
      </c>
      <c r="W27" s="2">
        <f t="shared" si="3"/>
        <v>1.56</v>
      </c>
      <c r="X27" s="2">
        <f t="shared" si="4"/>
        <v>22.696000000000002</v>
      </c>
      <c r="Y27" s="2">
        <f t="shared" si="5"/>
        <v>25.783999999999999</v>
      </c>
      <c r="Z27" s="2">
        <f t="shared" si="6"/>
        <v>0</v>
      </c>
      <c r="AA27" s="2">
        <f t="shared" si="7"/>
        <v>0.45600000000000002</v>
      </c>
      <c r="AB27" s="2">
        <v>0</v>
      </c>
      <c r="AC27" s="7">
        <f t="shared" si="8"/>
        <v>68.751999999999995</v>
      </c>
      <c r="AD27" s="7">
        <f t="shared" si="9"/>
        <v>12.209999999999999</v>
      </c>
      <c r="AE27" s="7">
        <f t="shared" si="10"/>
        <v>80.961999999999989</v>
      </c>
    </row>
    <row r="28" spans="1:31" x14ac:dyDescent="0.25">
      <c r="A28" t="s">
        <v>5</v>
      </c>
      <c r="B28">
        <v>1</v>
      </c>
      <c r="C28" t="s">
        <v>0</v>
      </c>
      <c r="D28" s="1">
        <v>43221</v>
      </c>
      <c r="E28" s="2">
        <v>11</v>
      </c>
      <c r="F28" s="2">
        <v>0.94</v>
      </c>
      <c r="G28" s="2">
        <v>0.27</v>
      </c>
      <c r="H28" s="5">
        <v>0</v>
      </c>
      <c r="I28" s="5">
        <v>0</v>
      </c>
      <c r="J28" s="3">
        <v>0.22819999999999999</v>
      </c>
      <c r="K28" s="3">
        <v>1.95E-2</v>
      </c>
      <c r="L28" s="3">
        <v>0.28370000000000001</v>
      </c>
      <c r="M28" s="3">
        <v>0.32229999999999998</v>
      </c>
      <c r="N28" s="6">
        <v>0</v>
      </c>
      <c r="O28" s="6">
        <v>5.7000000000000002E-3</v>
      </c>
      <c r="Q28" s="7">
        <f t="shared" si="0"/>
        <v>12.209999999999999</v>
      </c>
      <c r="R28" s="4">
        <f t="shared" si="1"/>
        <v>0.85939999999999994</v>
      </c>
      <c r="T28">
        <v>80</v>
      </c>
      <c r="V28" s="2">
        <f t="shared" si="2"/>
        <v>18.256</v>
      </c>
      <c r="W28" s="2">
        <f t="shared" si="3"/>
        <v>1.56</v>
      </c>
      <c r="X28" s="2">
        <f t="shared" si="4"/>
        <v>22.696000000000002</v>
      </c>
      <c r="Y28" s="2">
        <f t="shared" si="5"/>
        <v>25.783999999999999</v>
      </c>
      <c r="Z28" s="2">
        <f t="shared" si="6"/>
        <v>0</v>
      </c>
      <c r="AA28" s="2">
        <f t="shared" si="7"/>
        <v>0.45600000000000002</v>
      </c>
      <c r="AB28" s="2">
        <v>0</v>
      </c>
      <c r="AC28" s="7">
        <f t="shared" si="8"/>
        <v>68.751999999999995</v>
      </c>
      <c r="AD28" s="7">
        <f t="shared" si="9"/>
        <v>12.209999999999999</v>
      </c>
      <c r="AE28" s="7">
        <f t="shared" si="10"/>
        <v>80.961999999999989</v>
      </c>
    </row>
    <row r="29" spans="1:31" x14ac:dyDescent="0.25">
      <c r="A29" t="s">
        <v>5</v>
      </c>
      <c r="B29">
        <v>1</v>
      </c>
      <c r="C29" t="s">
        <v>0</v>
      </c>
      <c r="D29" s="1">
        <v>43252</v>
      </c>
      <c r="E29" s="2">
        <v>11</v>
      </c>
      <c r="F29" s="2">
        <v>0.94</v>
      </c>
      <c r="G29" s="2">
        <v>0.27</v>
      </c>
      <c r="H29" s="5">
        <v>0</v>
      </c>
      <c r="I29" s="5">
        <v>0</v>
      </c>
      <c r="J29" s="3">
        <v>0.22819999999999999</v>
      </c>
      <c r="K29" s="3">
        <v>1.95E-2</v>
      </c>
      <c r="L29" s="3">
        <v>0.28370000000000001</v>
      </c>
      <c r="M29" s="3">
        <v>0.32229999999999998</v>
      </c>
      <c r="N29" s="6">
        <v>0</v>
      </c>
      <c r="O29" s="6">
        <v>5.7000000000000002E-3</v>
      </c>
      <c r="Q29" s="7">
        <f t="shared" si="0"/>
        <v>12.209999999999999</v>
      </c>
      <c r="R29" s="4">
        <f t="shared" si="1"/>
        <v>0.85939999999999994</v>
      </c>
      <c r="T29">
        <v>80</v>
      </c>
      <c r="V29" s="2">
        <f t="shared" si="2"/>
        <v>18.256</v>
      </c>
      <c r="W29" s="2">
        <f t="shared" si="3"/>
        <v>1.56</v>
      </c>
      <c r="X29" s="2">
        <f t="shared" si="4"/>
        <v>22.696000000000002</v>
      </c>
      <c r="Y29" s="2">
        <f t="shared" si="5"/>
        <v>25.783999999999999</v>
      </c>
      <c r="Z29" s="2">
        <f t="shared" si="6"/>
        <v>0</v>
      </c>
      <c r="AA29" s="2">
        <f t="shared" si="7"/>
        <v>0.45600000000000002</v>
      </c>
      <c r="AB29" s="2">
        <v>0</v>
      </c>
      <c r="AC29" s="7">
        <f t="shared" si="8"/>
        <v>68.751999999999995</v>
      </c>
      <c r="AD29" s="7">
        <f t="shared" si="9"/>
        <v>12.209999999999999</v>
      </c>
      <c r="AE29" s="7">
        <f t="shared" si="10"/>
        <v>80.961999999999989</v>
      </c>
    </row>
    <row r="30" spans="1:31" x14ac:dyDescent="0.25">
      <c r="A30" t="s">
        <v>5</v>
      </c>
      <c r="B30">
        <v>1</v>
      </c>
      <c r="C30" t="s">
        <v>0</v>
      </c>
      <c r="D30" s="1">
        <v>43282</v>
      </c>
      <c r="E30" s="2">
        <v>11</v>
      </c>
      <c r="F30" s="2">
        <v>0.49</v>
      </c>
      <c r="G30" s="2">
        <v>0.56000000000000005</v>
      </c>
      <c r="H30" s="5">
        <v>0</v>
      </c>
      <c r="I30" s="5">
        <v>0</v>
      </c>
      <c r="J30" s="3">
        <v>0.22819999999999999</v>
      </c>
      <c r="K30" s="3">
        <v>1.01E-2</v>
      </c>
      <c r="L30" s="3">
        <v>0.28370000000000001</v>
      </c>
      <c r="M30" s="3">
        <v>0.32229999999999998</v>
      </c>
      <c r="N30" s="6">
        <v>0</v>
      </c>
      <c r="O30" s="6">
        <v>1.17E-2</v>
      </c>
      <c r="Q30" s="7">
        <f t="shared" si="0"/>
        <v>12.05</v>
      </c>
      <c r="R30" s="4">
        <f t="shared" si="1"/>
        <v>0.85600000000000009</v>
      </c>
      <c r="T30">
        <v>80</v>
      </c>
      <c r="V30" s="2">
        <f t="shared" si="2"/>
        <v>18.256</v>
      </c>
      <c r="W30" s="2">
        <f t="shared" si="3"/>
        <v>0.80799999999999994</v>
      </c>
      <c r="X30" s="2">
        <f t="shared" si="4"/>
        <v>22.696000000000002</v>
      </c>
      <c r="Y30" s="2">
        <f t="shared" si="5"/>
        <v>25.783999999999999</v>
      </c>
      <c r="Z30" s="2">
        <f t="shared" si="6"/>
        <v>0</v>
      </c>
      <c r="AA30" s="2">
        <f t="shared" si="7"/>
        <v>0.93600000000000005</v>
      </c>
      <c r="AB30" s="2">
        <v>0</v>
      </c>
      <c r="AC30" s="7">
        <f t="shared" si="8"/>
        <v>68.480000000000018</v>
      </c>
      <c r="AD30" s="7">
        <f t="shared" si="9"/>
        <v>12.05</v>
      </c>
      <c r="AE30" s="7">
        <f t="shared" si="10"/>
        <v>80.530000000000015</v>
      </c>
    </row>
    <row r="31" spans="1:31" x14ac:dyDescent="0.25">
      <c r="A31" t="s">
        <v>5</v>
      </c>
      <c r="B31">
        <v>1</v>
      </c>
      <c r="C31" t="s">
        <v>0</v>
      </c>
      <c r="D31" s="1">
        <v>43313</v>
      </c>
      <c r="E31" s="2">
        <v>11</v>
      </c>
      <c r="F31" s="2">
        <v>0.49</v>
      </c>
      <c r="G31" s="2">
        <v>0.56000000000000005</v>
      </c>
      <c r="H31" s="5">
        <v>0</v>
      </c>
      <c r="I31" s="5">
        <v>0</v>
      </c>
      <c r="J31" s="3">
        <v>0.22819999999999999</v>
      </c>
      <c r="K31" s="3">
        <v>1.01E-2</v>
      </c>
      <c r="L31" s="3">
        <v>0.28370000000000001</v>
      </c>
      <c r="M31" s="3">
        <v>0.32229999999999998</v>
      </c>
      <c r="N31" s="6">
        <v>0</v>
      </c>
      <c r="O31" s="6">
        <v>1.17E-2</v>
      </c>
      <c r="Q31" s="7">
        <f t="shared" si="0"/>
        <v>12.05</v>
      </c>
      <c r="R31" s="4">
        <f t="shared" si="1"/>
        <v>0.85600000000000009</v>
      </c>
      <c r="T31">
        <v>80</v>
      </c>
      <c r="V31" s="2">
        <f t="shared" si="2"/>
        <v>18.256</v>
      </c>
      <c r="W31" s="2">
        <f t="shared" si="3"/>
        <v>0.80799999999999994</v>
      </c>
      <c r="X31" s="2">
        <f t="shared" si="4"/>
        <v>22.696000000000002</v>
      </c>
      <c r="Y31" s="2">
        <f t="shared" si="5"/>
        <v>25.783999999999999</v>
      </c>
      <c r="Z31" s="2">
        <f t="shared" si="6"/>
        <v>0</v>
      </c>
      <c r="AA31" s="2">
        <f t="shared" si="7"/>
        <v>0.93600000000000005</v>
      </c>
      <c r="AB31" s="2">
        <v>0</v>
      </c>
      <c r="AC31" s="7">
        <f t="shared" si="8"/>
        <v>68.480000000000018</v>
      </c>
      <c r="AD31" s="7">
        <f t="shared" si="9"/>
        <v>12.05</v>
      </c>
      <c r="AE31" s="7">
        <f t="shared" si="10"/>
        <v>80.530000000000015</v>
      </c>
    </row>
    <row r="32" spans="1:31" x14ac:dyDescent="0.25">
      <c r="A32" t="s">
        <v>5</v>
      </c>
      <c r="B32">
        <v>1</v>
      </c>
      <c r="C32" t="s">
        <v>0</v>
      </c>
      <c r="D32" s="1">
        <v>43344</v>
      </c>
      <c r="E32" s="2">
        <v>11</v>
      </c>
      <c r="F32" s="2">
        <v>0.49</v>
      </c>
      <c r="G32" s="2">
        <v>0.56000000000000005</v>
      </c>
      <c r="H32" s="5">
        <v>0</v>
      </c>
      <c r="I32" s="5">
        <v>0</v>
      </c>
      <c r="J32" s="3">
        <v>0.22819999999999999</v>
      </c>
      <c r="K32" s="3">
        <v>1.01E-2</v>
      </c>
      <c r="L32" s="3">
        <v>0.28370000000000001</v>
      </c>
      <c r="M32" s="3">
        <v>0.32229999999999998</v>
      </c>
      <c r="N32" s="6">
        <v>0</v>
      </c>
      <c r="O32" s="6">
        <v>1.17E-2</v>
      </c>
      <c r="Q32" s="7">
        <f t="shared" si="0"/>
        <v>12.05</v>
      </c>
      <c r="R32" s="4">
        <f t="shared" si="1"/>
        <v>0.85600000000000009</v>
      </c>
      <c r="T32">
        <v>80</v>
      </c>
      <c r="V32" s="2">
        <f t="shared" si="2"/>
        <v>18.256</v>
      </c>
      <c r="W32" s="2">
        <f t="shared" si="3"/>
        <v>0.80799999999999994</v>
      </c>
      <c r="X32" s="2">
        <f t="shared" si="4"/>
        <v>22.696000000000002</v>
      </c>
      <c r="Y32" s="2">
        <f t="shared" si="5"/>
        <v>25.783999999999999</v>
      </c>
      <c r="Z32" s="2">
        <f t="shared" si="6"/>
        <v>0</v>
      </c>
      <c r="AA32" s="2">
        <f t="shared" si="7"/>
        <v>0.93600000000000005</v>
      </c>
      <c r="AB32" s="2">
        <v>0</v>
      </c>
      <c r="AC32" s="7">
        <f t="shared" si="8"/>
        <v>68.480000000000018</v>
      </c>
      <c r="AD32" s="7">
        <f t="shared" si="9"/>
        <v>12.05</v>
      </c>
      <c r="AE32" s="7">
        <f t="shared" si="10"/>
        <v>80.530000000000015</v>
      </c>
    </row>
    <row r="33" spans="1:31" x14ac:dyDescent="0.25">
      <c r="A33" t="s">
        <v>5</v>
      </c>
      <c r="B33">
        <v>1</v>
      </c>
      <c r="C33" t="s">
        <v>0</v>
      </c>
      <c r="D33" s="1">
        <v>43374</v>
      </c>
      <c r="E33" s="2">
        <v>11</v>
      </c>
      <c r="F33" s="2">
        <v>0.49</v>
      </c>
      <c r="G33" s="2">
        <v>0.56000000000000005</v>
      </c>
      <c r="H33" s="5">
        <v>0</v>
      </c>
      <c r="I33" s="5">
        <v>0</v>
      </c>
      <c r="J33" s="3">
        <v>0.22819999999999999</v>
      </c>
      <c r="K33" s="3">
        <v>1.01E-2</v>
      </c>
      <c r="L33" s="3">
        <v>0.28370000000000001</v>
      </c>
      <c r="M33" s="3">
        <v>0.32229999999999998</v>
      </c>
      <c r="N33" s="6">
        <v>0</v>
      </c>
      <c r="O33" s="6">
        <v>1.17E-2</v>
      </c>
      <c r="Q33" s="7">
        <f t="shared" si="0"/>
        <v>12.05</v>
      </c>
      <c r="R33" s="4">
        <f t="shared" si="1"/>
        <v>0.85600000000000009</v>
      </c>
      <c r="T33">
        <v>80</v>
      </c>
      <c r="V33" s="2">
        <f t="shared" si="2"/>
        <v>18.256</v>
      </c>
      <c r="W33" s="2">
        <f t="shared" si="3"/>
        <v>0.80799999999999994</v>
      </c>
      <c r="X33" s="2">
        <f t="shared" si="4"/>
        <v>22.696000000000002</v>
      </c>
      <c r="Y33" s="2">
        <f t="shared" si="5"/>
        <v>25.783999999999999</v>
      </c>
      <c r="Z33" s="2">
        <f t="shared" si="6"/>
        <v>0</v>
      </c>
      <c r="AA33" s="2">
        <f t="shared" si="7"/>
        <v>0.93600000000000005</v>
      </c>
      <c r="AB33" s="2">
        <v>0</v>
      </c>
      <c r="AC33" s="7">
        <f t="shared" si="8"/>
        <v>68.480000000000018</v>
      </c>
      <c r="AD33" s="7">
        <f t="shared" si="9"/>
        <v>12.05</v>
      </c>
      <c r="AE33" s="7">
        <f t="shared" si="10"/>
        <v>80.530000000000015</v>
      </c>
    </row>
    <row r="34" spans="1:31" x14ac:dyDescent="0.25">
      <c r="A34" t="s">
        <v>5</v>
      </c>
      <c r="B34">
        <v>1</v>
      </c>
      <c r="C34" t="s">
        <v>0</v>
      </c>
      <c r="D34" s="1">
        <v>43405</v>
      </c>
      <c r="E34" s="2">
        <v>11</v>
      </c>
      <c r="F34" s="2">
        <v>0.49</v>
      </c>
      <c r="G34" s="2">
        <v>0.56000000000000005</v>
      </c>
      <c r="H34" s="5">
        <v>0</v>
      </c>
      <c r="I34" s="5">
        <v>0</v>
      </c>
      <c r="J34" s="3">
        <v>0.22819999999999999</v>
      </c>
      <c r="K34" s="3">
        <v>1.01E-2</v>
      </c>
      <c r="L34" s="3">
        <v>0.27200000000000002</v>
      </c>
      <c r="M34" s="3">
        <v>0.24310000000000001</v>
      </c>
      <c r="N34" s="6">
        <v>0</v>
      </c>
      <c r="O34" s="6">
        <v>1.17E-2</v>
      </c>
      <c r="Q34" s="7">
        <f t="shared" si="0"/>
        <v>12.05</v>
      </c>
      <c r="R34" s="4">
        <f t="shared" si="1"/>
        <v>0.7651</v>
      </c>
      <c r="T34">
        <v>80</v>
      </c>
      <c r="V34" s="2">
        <f t="shared" si="2"/>
        <v>18.256</v>
      </c>
      <c r="W34" s="2">
        <f t="shared" si="3"/>
        <v>0.80799999999999994</v>
      </c>
      <c r="X34" s="2">
        <f t="shared" si="4"/>
        <v>21.76</v>
      </c>
      <c r="Y34" s="2">
        <f t="shared" si="5"/>
        <v>19.448</v>
      </c>
      <c r="Z34" s="2">
        <f t="shared" si="6"/>
        <v>0</v>
      </c>
      <c r="AA34" s="2">
        <f t="shared" si="7"/>
        <v>0.93600000000000005</v>
      </c>
      <c r="AB34" s="2">
        <v>0</v>
      </c>
      <c r="AC34" s="7">
        <f t="shared" si="8"/>
        <v>61.207999999999998</v>
      </c>
      <c r="AD34" s="7">
        <f t="shared" si="9"/>
        <v>12.05</v>
      </c>
      <c r="AE34" s="7">
        <f t="shared" si="10"/>
        <v>73.257999999999996</v>
      </c>
    </row>
    <row r="35" spans="1:31" x14ac:dyDescent="0.25">
      <c r="A35" t="s">
        <v>5</v>
      </c>
      <c r="B35">
        <v>1</v>
      </c>
      <c r="C35" t="s">
        <v>0</v>
      </c>
      <c r="D35" s="1">
        <v>43435</v>
      </c>
      <c r="E35" s="2">
        <v>11</v>
      </c>
      <c r="F35" s="2">
        <v>0.49</v>
      </c>
      <c r="G35" s="2">
        <v>0.56000000000000005</v>
      </c>
      <c r="H35" s="5">
        <v>0</v>
      </c>
      <c r="I35" s="5">
        <v>0</v>
      </c>
      <c r="J35" s="3">
        <v>0.22819999999999999</v>
      </c>
      <c r="K35" s="3">
        <v>1.01E-2</v>
      </c>
      <c r="L35" s="3">
        <v>0.27200000000000002</v>
      </c>
      <c r="M35" s="3">
        <v>0.24310000000000001</v>
      </c>
      <c r="N35" s="6">
        <v>0</v>
      </c>
      <c r="O35" s="6">
        <v>1.17E-2</v>
      </c>
      <c r="Q35" s="7">
        <f t="shared" si="0"/>
        <v>12.05</v>
      </c>
      <c r="R35" s="4">
        <f t="shared" si="1"/>
        <v>0.7651</v>
      </c>
      <c r="T35">
        <v>80</v>
      </c>
      <c r="V35" s="2">
        <f t="shared" si="2"/>
        <v>18.256</v>
      </c>
      <c r="W35" s="2">
        <f t="shared" si="3"/>
        <v>0.80799999999999994</v>
      </c>
      <c r="X35" s="2">
        <f t="shared" si="4"/>
        <v>21.76</v>
      </c>
      <c r="Y35" s="2">
        <f t="shared" si="5"/>
        <v>19.448</v>
      </c>
      <c r="Z35" s="2">
        <f t="shared" si="6"/>
        <v>0</v>
      </c>
      <c r="AA35" s="2">
        <f t="shared" si="7"/>
        <v>0.93600000000000005</v>
      </c>
      <c r="AB35" s="2">
        <v>0</v>
      </c>
      <c r="AC35" s="7">
        <f t="shared" si="8"/>
        <v>61.207999999999998</v>
      </c>
      <c r="AD35" s="7">
        <f t="shared" si="9"/>
        <v>12.05</v>
      </c>
      <c r="AE35" s="7">
        <f t="shared" si="10"/>
        <v>73.257999999999996</v>
      </c>
    </row>
    <row r="36" spans="1:31" x14ac:dyDescent="0.25">
      <c r="A36" t="s">
        <v>5</v>
      </c>
      <c r="B36">
        <v>1</v>
      </c>
      <c r="C36" t="s">
        <v>0</v>
      </c>
      <c r="D36" s="1">
        <v>43466</v>
      </c>
      <c r="E36" s="2">
        <v>11</v>
      </c>
      <c r="F36" s="2">
        <v>0.49</v>
      </c>
      <c r="G36" s="2">
        <v>0.56000000000000005</v>
      </c>
      <c r="H36" s="5">
        <v>0</v>
      </c>
      <c r="I36" s="5">
        <v>0</v>
      </c>
      <c r="J36" s="3">
        <v>0.22819999999999999</v>
      </c>
      <c r="K36" s="3">
        <v>1.01E-2</v>
      </c>
      <c r="L36" s="3">
        <v>0.27200000000000002</v>
      </c>
      <c r="M36" s="3">
        <v>0.24310000000000001</v>
      </c>
      <c r="N36" s="6">
        <v>0</v>
      </c>
      <c r="O36" s="6">
        <v>1.17E-2</v>
      </c>
      <c r="Q36" s="7">
        <f t="shared" si="0"/>
        <v>12.05</v>
      </c>
      <c r="R36" s="4">
        <f t="shared" si="1"/>
        <v>0.7651</v>
      </c>
      <c r="T36">
        <v>80</v>
      </c>
      <c r="V36" s="2">
        <f t="shared" si="2"/>
        <v>18.256</v>
      </c>
      <c r="W36" s="2">
        <f t="shared" si="3"/>
        <v>0.80799999999999994</v>
      </c>
      <c r="X36" s="2">
        <f t="shared" si="4"/>
        <v>21.76</v>
      </c>
      <c r="Y36" s="2">
        <f t="shared" si="5"/>
        <v>19.448</v>
      </c>
      <c r="Z36" s="2">
        <f t="shared" si="6"/>
        <v>0</v>
      </c>
      <c r="AA36" s="2">
        <f t="shared" si="7"/>
        <v>0.93600000000000005</v>
      </c>
      <c r="AB36" s="2">
        <v>0</v>
      </c>
      <c r="AC36" s="7">
        <f t="shared" si="8"/>
        <v>61.207999999999998</v>
      </c>
      <c r="AD36" s="7">
        <f t="shared" si="9"/>
        <v>12.05</v>
      </c>
      <c r="AE36" s="7">
        <f t="shared" si="10"/>
        <v>73.257999999999996</v>
      </c>
    </row>
    <row r="37" spans="1:31" x14ac:dyDescent="0.25">
      <c r="A37" t="s">
        <v>5</v>
      </c>
      <c r="B37">
        <v>1</v>
      </c>
      <c r="C37" t="s">
        <v>0</v>
      </c>
      <c r="D37" s="1">
        <v>43497</v>
      </c>
      <c r="E37" s="2">
        <v>11</v>
      </c>
      <c r="F37" s="2">
        <v>0.49</v>
      </c>
      <c r="G37" s="2">
        <v>0.56000000000000005</v>
      </c>
      <c r="H37" s="2">
        <v>0.31</v>
      </c>
      <c r="I37" s="5">
        <v>0</v>
      </c>
      <c r="J37" s="3">
        <v>0.22819999999999999</v>
      </c>
      <c r="K37" s="3">
        <v>1.01E-2</v>
      </c>
      <c r="L37" s="3">
        <v>0.27200000000000002</v>
      </c>
      <c r="M37" s="3">
        <v>0.24310000000000001</v>
      </c>
      <c r="N37" s="6">
        <v>0</v>
      </c>
      <c r="O37" s="6">
        <v>1.17E-2</v>
      </c>
      <c r="Q37" s="7">
        <f t="shared" si="0"/>
        <v>12.360000000000001</v>
      </c>
      <c r="R37" s="4">
        <f t="shared" si="1"/>
        <v>0.7651</v>
      </c>
      <c r="T37">
        <v>80</v>
      </c>
      <c r="V37" s="2">
        <f t="shared" si="2"/>
        <v>18.256</v>
      </c>
      <c r="W37" s="2">
        <f t="shared" si="3"/>
        <v>0.80799999999999994</v>
      </c>
      <c r="X37" s="2">
        <f t="shared" si="4"/>
        <v>21.76</v>
      </c>
      <c r="Y37" s="2">
        <f t="shared" si="5"/>
        <v>19.448</v>
      </c>
      <c r="Z37" s="2">
        <f t="shared" si="6"/>
        <v>0</v>
      </c>
      <c r="AA37" s="2">
        <f t="shared" si="7"/>
        <v>0.93600000000000005</v>
      </c>
      <c r="AB37" s="2">
        <v>0</v>
      </c>
      <c r="AC37" s="7">
        <f t="shared" si="8"/>
        <v>61.207999999999998</v>
      </c>
      <c r="AD37" s="7">
        <f t="shared" si="9"/>
        <v>12.360000000000001</v>
      </c>
      <c r="AE37" s="7">
        <f t="shared" si="10"/>
        <v>73.567999999999998</v>
      </c>
    </row>
    <row r="38" spans="1:31" x14ac:dyDescent="0.25">
      <c r="A38" t="s">
        <v>5</v>
      </c>
      <c r="B38">
        <v>1</v>
      </c>
      <c r="C38" t="s">
        <v>0</v>
      </c>
      <c r="D38" s="1">
        <v>43525</v>
      </c>
      <c r="E38" s="2">
        <v>11</v>
      </c>
      <c r="F38" s="2">
        <v>0.49</v>
      </c>
      <c r="G38" s="2">
        <v>0.56000000000000005</v>
      </c>
      <c r="H38" s="2">
        <v>0.31</v>
      </c>
      <c r="I38" s="5">
        <v>0</v>
      </c>
      <c r="J38" s="3">
        <v>0.22819999999999999</v>
      </c>
      <c r="K38" s="3">
        <v>1.01E-2</v>
      </c>
      <c r="L38" s="3">
        <v>0.27200000000000002</v>
      </c>
      <c r="M38" s="3">
        <v>0.24310000000000001</v>
      </c>
      <c r="N38" s="6">
        <v>0</v>
      </c>
      <c r="O38" s="6">
        <v>1.17E-2</v>
      </c>
      <c r="Q38" s="7">
        <f t="shared" si="0"/>
        <v>12.360000000000001</v>
      </c>
      <c r="R38" s="4">
        <f t="shared" si="1"/>
        <v>0.7651</v>
      </c>
      <c r="T38">
        <v>80</v>
      </c>
      <c r="V38" s="2">
        <f t="shared" si="2"/>
        <v>18.256</v>
      </c>
      <c r="W38" s="2">
        <f t="shared" si="3"/>
        <v>0.80799999999999994</v>
      </c>
      <c r="X38" s="2">
        <f t="shared" si="4"/>
        <v>21.76</v>
      </c>
      <c r="Y38" s="2">
        <f t="shared" si="5"/>
        <v>19.448</v>
      </c>
      <c r="Z38" s="2">
        <f t="shared" si="6"/>
        <v>0</v>
      </c>
      <c r="AA38" s="2">
        <f t="shared" si="7"/>
        <v>0.93600000000000005</v>
      </c>
      <c r="AB38" s="2">
        <v>0</v>
      </c>
      <c r="AC38" s="7">
        <f t="shared" si="8"/>
        <v>61.207999999999998</v>
      </c>
      <c r="AD38" s="7">
        <f t="shared" si="9"/>
        <v>12.360000000000001</v>
      </c>
      <c r="AE38" s="7">
        <f t="shared" si="10"/>
        <v>73.567999999999998</v>
      </c>
    </row>
    <row r="39" spans="1:31" x14ac:dyDescent="0.25">
      <c r="A39" t="s">
        <v>5</v>
      </c>
      <c r="B39">
        <v>1</v>
      </c>
      <c r="C39" t="s">
        <v>0</v>
      </c>
      <c r="D39" s="1">
        <v>43556</v>
      </c>
      <c r="E39" s="2">
        <v>11</v>
      </c>
      <c r="F39" s="2">
        <v>0.49</v>
      </c>
      <c r="G39" s="2">
        <v>0.56000000000000005</v>
      </c>
      <c r="H39" s="2">
        <v>0.31</v>
      </c>
      <c r="I39" s="5">
        <v>0</v>
      </c>
      <c r="J39" s="3">
        <v>0.22819999999999999</v>
      </c>
      <c r="K39" s="3">
        <v>1.01E-2</v>
      </c>
      <c r="L39" s="3">
        <v>0.27200000000000002</v>
      </c>
      <c r="M39" s="3">
        <v>0.24310000000000001</v>
      </c>
      <c r="N39" s="6">
        <v>0</v>
      </c>
      <c r="O39" s="6">
        <v>1.17E-2</v>
      </c>
      <c r="Q39" s="7">
        <f t="shared" si="0"/>
        <v>12.360000000000001</v>
      </c>
      <c r="R39" s="4">
        <f t="shared" si="1"/>
        <v>0.7651</v>
      </c>
      <c r="T39">
        <v>80</v>
      </c>
      <c r="V39" s="2">
        <f t="shared" si="2"/>
        <v>18.256</v>
      </c>
      <c r="W39" s="2">
        <f t="shared" si="3"/>
        <v>0.80799999999999994</v>
      </c>
      <c r="X39" s="2">
        <f t="shared" si="4"/>
        <v>21.76</v>
      </c>
      <c r="Y39" s="2">
        <f t="shared" si="5"/>
        <v>19.448</v>
      </c>
      <c r="Z39" s="2">
        <f t="shared" si="6"/>
        <v>0</v>
      </c>
      <c r="AA39" s="2">
        <f t="shared" si="7"/>
        <v>0.93600000000000005</v>
      </c>
      <c r="AB39" s="2">
        <v>0</v>
      </c>
      <c r="AC39" s="7">
        <f t="shared" si="8"/>
        <v>61.207999999999998</v>
      </c>
      <c r="AD39" s="7">
        <f t="shared" si="9"/>
        <v>12.360000000000001</v>
      </c>
      <c r="AE39" s="7">
        <f t="shared" si="10"/>
        <v>73.567999999999998</v>
      </c>
    </row>
    <row r="40" spans="1:31" x14ac:dyDescent="0.25">
      <c r="A40" t="s">
        <v>5</v>
      </c>
      <c r="B40">
        <v>1</v>
      </c>
      <c r="C40" t="s">
        <v>0</v>
      </c>
      <c r="D40" s="1">
        <v>43586</v>
      </c>
      <c r="E40" s="2">
        <v>11</v>
      </c>
      <c r="F40" s="2">
        <v>0.49</v>
      </c>
      <c r="G40" s="2">
        <v>0.56000000000000005</v>
      </c>
      <c r="H40" s="2">
        <v>0.31</v>
      </c>
      <c r="I40" s="5">
        <v>0</v>
      </c>
      <c r="J40" s="3">
        <v>0.22819999999999999</v>
      </c>
      <c r="K40" s="3">
        <v>1.01E-2</v>
      </c>
      <c r="L40" s="3">
        <v>0.27200000000000002</v>
      </c>
      <c r="M40" s="3">
        <v>0.24310000000000001</v>
      </c>
      <c r="N40" s="6">
        <v>0</v>
      </c>
      <c r="O40" s="6">
        <v>1.17E-2</v>
      </c>
      <c r="Q40" s="7">
        <f t="shared" si="0"/>
        <v>12.360000000000001</v>
      </c>
      <c r="R40" s="4">
        <f t="shared" si="1"/>
        <v>0.7651</v>
      </c>
      <c r="T40">
        <v>80</v>
      </c>
      <c r="V40" s="2">
        <f t="shared" si="2"/>
        <v>18.256</v>
      </c>
      <c r="W40" s="2">
        <f t="shared" si="3"/>
        <v>0.80799999999999994</v>
      </c>
      <c r="X40" s="2">
        <f t="shared" si="4"/>
        <v>21.76</v>
      </c>
      <c r="Y40" s="2">
        <f t="shared" si="5"/>
        <v>19.448</v>
      </c>
      <c r="Z40" s="2">
        <f t="shared" si="6"/>
        <v>0</v>
      </c>
      <c r="AA40" s="2">
        <f t="shared" si="7"/>
        <v>0.93600000000000005</v>
      </c>
      <c r="AB40" s="2">
        <v>0</v>
      </c>
      <c r="AC40" s="7">
        <f t="shared" si="8"/>
        <v>61.207999999999998</v>
      </c>
      <c r="AD40" s="7">
        <f t="shared" si="9"/>
        <v>12.360000000000001</v>
      </c>
      <c r="AE40" s="7">
        <f t="shared" si="10"/>
        <v>73.567999999999998</v>
      </c>
    </row>
    <row r="41" spans="1:31" x14ac:dyDescent="0.25">
      <c r="A41" t="s">
        <v>5</v>
      </c>
      <c r="B41">
        <v>1</v>
      </c>
      <c r="C41" t="s">
        <v>0</v>
      </c>
      <c r="D41" s="1">
        <v>43617</v>
      </c>
      <c r="E41" s="2">
        <v>11</v>
      </c>
      <c r="F41" s="2">
        <v>0.49</v>
      </c>
      <c r="G41" s="2">
        <v>0.56000000000000005</v>
      </c>
      <c r="H41" s="2">
        <v>0.31</v>
      </c>
      <c r="I41" s="5">
        <v>0</v>
      </c>
      <c r="J41" s="3">
        <v>0.22819999999999999</v>
      </c>
      <c r="K41" s="3">
        <v>1.01E-2</v>
      </c>
      <c r="L41" s="3">
        <v>0.27200000000000002</v>
      </c>
      <c r="M41" s="3">
        <v>0.24310000000000001</v>
      </c>
      <c r="N41" s="6">
        <v>0</v>
      </c>
      <c r="O41" s="6">
        <v>1.17E-2</v>
      </c>
      <c r="Q41" s="7">
        <f t="shared" si="0"/>
        <v>12.360000000000001</v>
      </c>
      <c r="R41" s="4">
        <f t="shared" si="1"/>
        <v>0.7651</v>
      </c>
      <c r="T41">
        <v>80</v>
      </c>
      <c r="V41" s="2">
        <f t="shared" si="2"/>
        <v>18.256</v>
      </c>
      <c r="W41" s="2">
        <f t="shared" si="3"/>
        <v>0.80799999999999994</v>
      </c>
      <c r="X41" s="2">
        <f t="shared" si="4"/>
        <v>21.76</v>
      </c>
      <c r="Y41" s="2">
        <f t="shared" si="5"/>
        <v>19.448</v>
      </c>
      <c r="Z41" s="2">
        <f t="shared" si="6"/>
        <v>0</v>
      </c>
      <c r="AA41" s="2">
        <f t="shared" si="7"/>
        <v>0.93600000000000005</v>
      </c>
      <c r="AB41" s="2">
        <v>0</v>
      </c>
      <c r="AC41" s="7">
        <f t="shared" si="8"/>
        <v>61.207999999999998</v>
      </c>
      <c r="AD41" s="7">
        <f t="shared" si="9"/>
        <v>12.360000000000001</v>
      </c>
      <c r="AE41" s="7">
        <f t="shared" si="10"/>
        <v>73.567999999999998</v>
      </c>
    </row>
    <row r="42" spans="1:31" x14ac:dyDescent="0.25">
      <c r="A42" t="s">
        <v>5</v>
      </c>
      <c r="B42">
        <v>1</v>
      </c>
      <c r="C42" t="s">
        <v>0</v>
      </c>
      <c r="D42" s="1">
        <v>43647</v>
      </c>
      <c r="E42" s="2">
        <v>11</v>
      </c>
      <c r="F42" s="2">
        <v>0.49</v>
      </c>
      <c r="G42" s="2">
        <v>0.56999999999999995</v>
      </c>
      <c r="H42" s="2">
        <v>0.31</v>
      </c>
      <c r="I42" s="5">
        <v>0</v>
      </c>
      <c r="J42" s="3">
        <v>0.22819999999999999</v>
      </c>
      <c r="K42" s="3">
        <v>1.01E-2</v>
      </c>
      <c r="L42" s="3">
        <v>0.27200000000000002</v>
      </c>
      <c r="M42" s="3">
        <v>0.24310000000000001</v>
      </c>
      <c r="N42" s="6">
        <v>0</v>
      </c>
      <c r="O42" s="3">
        <v>1.1900000000000001E-2</v>
      </c>
      <c r="Q42" s="7">
        <f t="shared" si="0"/>
        <v>12.370000000000001</v>
      </c>
      <c r="R42" s="4">
        <f t="shared" si="1"/>
        <v>0.76529999999999998</v>
      </c>
      <c r="T42">
        <v>80</v>
      </c>
      <c r="V42" s="2">
        <f t="shared" si="2"/>
        <v>18.256</v>
      </c>
      <c r="W42" s="2">
        <f t="shared" si="3"/>
        <v>0.80799999999999994</v>
      </c>
      <c r="X42" s="2">
        <f t="shared" si="4"/>
        <v>21.76</v>
      </c>
      <c r="Y42" s="2">
        <f t="shared" si="5"/>
        <v>19.448</v>
      </c>
      <c r="Z42" s="2">
        <f t="shared" si="6"/>
        <v>0</v>
      </c>
      <c r="AA42" s="2">
        <f t="shared" si="7"/>
        <v>0.95200000000000007</v>
      </c>
      <c r="AB42" s="2">
        <v>0</v>
      </c>
      <c r="AC42" s="7">
        <f t="shared" si="8"/>
        <v>61.223999999999997</v>
      </c>
      <c r="AD42" s="7">
        <f t="shared" si="9"/>
        <v>12.370000000000001</v>
      </c>
      <c r="AE42" s="7">
        <f t="shared" si="10"/>
        <v>73.593999999999994</v>
      </c>
    </row>
    <row r="43" spans="1:31" x14ac:dyDescent="0.25">
      <c r="A43" t="s">
        <v>5</v>
      </c>
      <c r="B43">
        <v>1</v>
      </c>
      <c r="C43" t="s">
        <v>0</v>
      </c>
      <c r="D43" s="1">
        <v>43678</v>
      </c>
      <c r="E43" s="2">
        <v>11</v>
      </c>
      <c r="F43" s="2">
        <v>0.49</v>
      </c>
      <c r="G43" s="2">
        <v>0.56999999999999995</v>
      </c>
      <c r="H43" s="2">
        <v>0.31</v>
      </c>
      <c r="I43" s="5">
        <v>0</v>
      </c>
      <c r="J43" s="3">
        <v>0.22819999999999999</v>
      </c>
      <c r="K43" s="3">
        <v>1.01E-2</v>
      </c>
      <c r="L43" s="3">
        <v>0.27200000000000002</v>
      </c>
      <c r="M43" s="3">
        <v>0.24310000000000001</v>
      </c>
      <c r="N43" s="6">
        <v>0</v>
      </c>
      <c r="O43" s="3">
        <v>1.1900000000000001E-2</v>
      </c>
      <c r="Q43" s="7">
        <f t="shared" si="0"/>
        <v>12.370000000000001</v>
      </c>
      <c r="R43" s="4">
        <f t="shared" si="1"/>
        <v>0.76529999999999998</v>
      </c>
      <c r="T43">
        <v>80</v>
      </c>
      <c r="V43" s="2">
        <f t="shared" si="2"/>
        <v>18.256</v>
      </c>
      <c r="W43" s="2">
        <f t="shared" si="3"/>
        <v>0.80799999999999994</v>
      </c>
      <c r="X43" s="2">
        <f t="shared" si="4"/>
        <v>21.76</v>
      </c>
      <c r="Y43" s="2">
        <f t="shared" si="5"/>
        <v>19.448</v>
      </c>
      <c r="Z43" s="2">
        <f t="shared" si="6"/>
        <v>0</v>
      </c>
      <c r="AA43" s="2">
        <f t="shared" si="7"/>
        <v>0.95200000000000007</v>
      </c>
      <c r="AB43" s="2">
        <v>0</v>
      </c>
      <c r="AC43" s="7">
        <f t="shared" si="8"/>
        <v>61.223999999999997</v>
      </c>
      <c r="AD43" s="7">
        <f t="shared" si="9"/>
        <v>12.370000000000001</v>
      </c>
      <c r="AE43" s="7">
        <f t="shared" si="10"/>
        <v>73.593999999999994</v>
      </c>
    </row>
    <row r="44" spans="1:31" x14ac:dyDescent="0.25">
      <c r="A44" t="s">
        <v>5</v>
      </c>
      <c r="B44">
        <v>1</v>
      </c>
      <c r="C44" t="s">
        <v>0</v>
      </c>
      <c r="D44" s="1">
        <v>43709</v>
      </c>
      <c r="E44" s="2">
        <v>11</v>
      </c>
      <c r="F44" s="2">
        <v>0.49</v>
      </c>
      <c r="G44" s="2">
        <v>0.56999999999999995</v>
      </c>
      <c r="H44" s="2">
        <v>0.31</v>
      </c>
      <c r="I44" s="5">
        <v>0</v>
      </c>
      <c r="J44" s="3">
        <v>0.22819999999999999</v>
      </c>
      <c r="K44" s="3">
        <v>1.01E-2</v>
      </c>
      <c r="L44" s="3">
        <v>0.27200000000000002</v>
      </c>
      <c r="M44" s="3">
        <v>0.24310000000000001</v>
      </c>
      <c r="N44" s="6">
        <v>0</v>
      </c>
      <c r="O44" s="3">
        <v>1.1900000000000001E-2</v>
      </c>
      <c r="Q44" s="7">
        <f t="shared" si="0"/>
        <v>12.370000000000001</v>
      </c>
      <c r="R44" s="4">
        <f t="shared" si="1"/>
        <v>0.76529999999999998</v>
      </c>
      <c r="T44">
        <v>80</v>
      </c>
      <c r="V44" s="2">
        <f t="shared" si="2"/>
        <v>18.256</v>
      </c>
      <c r="W44" s="2">
        <f t="shared" si="3"/>
        <v>0.80799999999999994</v>
      </c>
      <c r="X44" s="2">
        <f t="shared" si="4"/>
        <v>21.76</v>
      </c>
      <c r="Y44" s="2">
        <f t="shared" si="5"/>
        <v>19.448</v>
      </c>
      <c r="Z44" s="2">
        <f t="shared" si="6"/>
        <v>0</v>
      </c>
      <c r="AA44" s="2">
        <f t="shared" si="7"/>
        <v>0.95200000000000007</v>
      </c>
      <c r="AB44" s="2">
        <v>0</v>
      </c>
      <c r="AC44" s="7">
        <f t="shared" si="8"/>
        <v>61.223999999999997</v>
      </c>
      <c r="AD44" s="7">
        <f t="shared" si="9"/>
        <v>12.370000000000001</v>
      </c>
      <c r="AE44" s="7">
        <f t="shared" si="10"/>
        <v>73.593999999999994</v>
      </c>
    </row>
    <row r="45" spans="1:31" x14ac:dyDescent="0.25">
      <c r="A45" t="s">
        <v>5</v>
      </c>
      <c r="B45">
        <v>1</v>
      </c>
      <c r="C45" t="s">
        <v>0</v>
      </c>
      <c r="D45" s="1">
        <v>43739</v>
      </c>
      <c r="E45" s="2">
        <v>11</v>
      </c>
      <c r="F45" s="2">
        <v>0.49</v>
      </c>
      <c r="G45" s="2">
        <v>0.56999999999999995</v>
      </c>
      <c r="H45" s="2">
        <v>0.31</v>
      </c>
      <c r="I45" s="5">
        <v>0</v>
      </c>
      <c r="J45" s="3">
        <v>0.22819999999999999</v>
      </c>
      <c r="K45" s="3">
        <v>1.01E-2</v>
      </c>
      <c r="L45" s="3">
        <v>0.27200000000000002</v>
      </c>
      <c r="M45" s="3">
        <v>0.24310000000000001</v>
      </c>
      <c r="N45" s="6">
        <v>0</v>
      </c>
      <c r="O45" s="3">
        <v>1.1900000000000001E-2</v>
      </c>
      <c r="Q45" s="7">
        <f t="shared" si="0"/>
        <v>12.370000000000001</v>
      </c>
      <c r="R45" s="4">
        <f t="shared" si="1"/>
        <v>0.76529999999999998</v>
      </c>
      <c r="T45">
        <v>80</v>
      </c>
      <c r="V45" s="2">
        <f t="shared" si="2"/>
        <v>18.256</v>
      </c>
      <c r="W45" s="2">
        <f t="shared" si="3"/>
        <v>0.80799999999999994</v>
      </c>
      <c r="X45" s="2">
        <f t="shared" si="4"/>
        <v>21.76</v>
      </c>
      <c r="Y45" s="2">
        <f t="shared" si="5"/>
        <v>19.448</v>
      </c>
      <c r="Z45" s="2">
        <f t="shared" si="6"/>
        <v>0</v>
      </c>
      <c r="AA45" s="2">
        <f t="shared" si="7"/>
        <v>0.95200000000000007</v>
      </c>
      <c r="AB45" s="2">
        <v>0</v>
      </c>
      <c r="AC45" s="7">
        <f t="shared" si="8"/>
        <v>61.223999999999997</v>
      </c>
      <c r="AD45" s="7">
        <f t="shared" si="9"/>
        <v>12.370000000000001</v>
      </c>
      <c r="AE45" s="7">
        <f t="shared" si="10"/>
        <v>73.593999999999994</v>
      </c>
    </row>
    <row r="46" spans="1:31" x14ac:dyDescent="0.25">
      <c r="A46" t="s">
        <v>5</v>
      </c>
      <c r="B46">
        <v>1</v>
      </c>
      <c r="C46" t="s">
        <v>0</v>
      </c>
      <c r="D46" s="1">
        <v>43770</v>
      </c>
      <c r="E46" s="2">
        <v>11</v>
      </c>
      <c r="F46" s="2">
        <v>0.49</v>
      </c>
      <c r="G46" s="2">
        <v>0.56999999999999995</v>
      </c>
      <c r="H46" s="2">
        <v>0.31</v>
      </c>
      <c r="I46" s="5">
        <v>0</v>
      </c>
      <c r="J46" s="3">
        <v>0.22819999999999999</v>
      </c>
      <c r="K46" s="3">
        <v>1.01E-2</v>
      </c>
      <c r="L46" s="3">
        <v>0.26090000000000002</v>
      </c>
      <c r="M46" s="3">
        <v>0.2656</v>
      </c>
      <c r="N46" s="6">
        <v>0</v>
      </c>
      <c r="O46" s="3">
        <v>1.1900000000000001E-2</v>
      </c>
      <c r="Q46" s="7">
        <f t="shared" si="0"/>
        <v>12.370000000000001</v>
      </c>
      <c r="R46" s="4">
        <f t="shared" si="1"/>
        <v>0.77669999999999995</v>
      </c>
      <c r="T46">
        <v>80</v>
      </c>
      <c r="V46" s="2">
        <f t="shared" si="2"/>
        <v>18.256</v>
      </c>
      <c r="W46" s="2">
        <f t="shared" si="3"/>
        <v>0.80799999999999994</v>
      </c>
      <c r="X46" s="2">
        <f t="shared" si="4"/>
        <v>20.872</v>
      </c>
      <c r="Y46" s="2">
        <f t="shared" si="5"/>
        <v>21.248000000000001</v>
      </c>
      <c r="Z46" s="2">
        <f t="shared" si="6"/>
        <v>0</v>
      </c>
      <c r="AA46" s="2">
        <f t="shared" si="7"/>
        <v>0.95200000000000007</v>
      </c>
      <c r="AB46" s="2">
        <v>0</v>
      </c>
      <c r="AC46" s="7">
        <f t="shared" si="8"/>
        <v>62.135999999999996</v>
      </c>
      <c r="AD46" s="7">
        <f t="shared" si="9"/>
        <v>12.370000000000001</v>
      </c>
      <c r="AE46" s="7">
        <f t="shared" si="10"/>
        <v>74.506</v>
      </c>
    </row>
    <row r="47" spans="1:31" x14ac:dyDescent="0.25">
      <c r="A47" t="s">
        <v>5</v>
      </c>
      <c r="B47">
        <v>1</v>
      </c>
      <c r="C47" t="s">
        <v>0</v>
      </c>
      <c r="D47" s="1">
        <v>43800</v>
      </c>
      <c r="E47" s="2">
        <v>11</v>
      </c>
      <c r="F47" s="2">
        <v>0.49</v>
      </c>
      <c r="G47" s="2">
        <v>0.56999999999999995</v>
      </c>
      <c r="H47" s="2">
        <v>0.31</v>
      </c>
      <c r="I47" s="5">
        <v>0</v>
      </c>
      <c r="J47" s="3">
        <v>0.22819999999999999</v>
      </c>
      <c r="K47" s="3">
        <v>1.01E-2</v>
      </c>
      <c r="L47" s="3">
        <v>0.26090000000000002</v>
      </c>
      <c r="M47" s="3">
        <v>0.2656</v>
      </c>
      <c r="N47" s="6">
        <v>0</v>
      </c>
      <c r="O47" s="3">
        <v>1.1900000000000001E-2</v>
      </c>
      <c r="Q47" s="7">
        <f t="shared" si="0"/>
        <v>12.370000000000001</v>
      </c>
      <c r="R47" s="4">
        <f t="shared" si="1"/>
        <v>0.77669999999999995</v>
      </c>
      <c r="T47">
        <v>80</v>
      </c>
      <c r="V47" s="2">
        <f t="shared" si="2"/>
        <v>18.256</v>
      </c>
      <c r="W47" s="2">
        <f t="shared" si="3"/>
        <v>0.80799999999999994</v>
      </c>
      <c r="X47" s="2">
        <f t="shared" si="4"/>
        <v>20.872</v>
      </c>
      <c r="Y47" s="2">
        <f t="shared" si="5"/>
        <v>21.248000000000001</v>
      </c>
      <c r="Z47" s="2">
        <f t="shared" si="6"/>
        <v>0</v>
      </c>
      <c r="AA47" s="2">
        <f t="shared" si="7"/>
        <v>0.95200000000000007</v>
      </c>
      <c r="AB47" s="2">
        <v>0</v>
      </c>
      <c r="AC47" s="7">
        <f t="shared" si="8"/>
        <v>62.135999999999996</v>
      </c>
      <c r="AD47" s="7">
        <f t="shared" si="9"/>
        <v>12.370000000000001</v>
      </c>
      <c r="AE47" s="7">
        <f t="shared" si="10"/>
        <v>74.506</v>
      </c>
    </row>
    <row r="48" spans="1:31" x14ac:dyDescent="0.25">
      <c r="A48" t="s">
        <v>5</v>
      </c>
      <c r="B48">
        <v>1</v>
      </c>
      <c r="C48" t="s">
        <v>0</v>
      </c>
      <c r="D48" s="1">
        <v>43831</v>
      </c>
      <c r="E48" s="2">
        <v>11</v>
      </c>
      <c r="F48" s="2">
        <v>0.49</v>
      </c>
      <c r="G48" s="2">
        <v>0.56999999999999995</v>
      </c>
      <c r="H48" s="2">
        <v>0.31</v>
      </c>
      <c r="I48" s="5">
        <v>0</v>
      </c>
      <c r="J48" s="3">
        <v>0.22819999999999999</v>
      </c>
      <c r="K48" s="3">
        <v>1.01E-2</v>
      </c>
      <c r="L48" s="3">
        <v>0.26090000000000002</v>
      </c>
      <c r="M48" s="3">
        <v>0.2656</v>
      </c>
      <c r="N48" s="6">
        <v>0</v>
      </c>
      <c r="O48" s="3">
        <v>1.1900000000000001E-2</v>
      </c>
      <c r="Q48" s="7">
        <f t="shared" si="0"/>
        <v>12.370000000000001</v>
      </c>
      <c r="R48" s="4">
        <f t="shared" si="1"/>
        <v>0.77669999999999995</v>
      </c>
      <c r="T48">
        <v>80</v>
      </c>
      <c r="V48" s="2">
        <f t="shared" si="2"/>
        <v>18.256</v>
      </c>
      <c r="W48" s="2">
        <f t="shared" si="3"/>
        <v>0.80799999999999994</v>
      </c>
      <c r="X48" s="2">
        <f t="shared" si="4"/>
        <v>20.872</v>
      </c>
      <c r="Y48" s="2">
        <f t="shared" si="5"/>
        <v>21.248000000000001</v>
      </c>
      <c r="Z48" s="2">
        <f t="shared" si="6"/>
        <v>0</v>
      </c>
      <c r="AA48" s="2">
        <f t="shared" si="7"/>
        <v>0.95200000000000007</v>
      </c>
      <c r="AB48" s="2">
        <v>0</v>
      </c>
      <c r="AC48" s="7">
        <f t="shared" si="8"/>
        <v>62.135999999999996</v>
      </c>
      <c r="AD48" s="7">
        <f t="shared" si="9"/>
        <v>12.370000000000001</v>
      </c>
      <c r="AE48" s="7">
        <f t="shared" si="10"/>
        <v>74.506</v>
      </c>
    </row>
    <row r="49" spans="1:31" x14ac:dyDescent="0.25">
      <c r="A49" t="s">
        <v>5</v>
      </c>
      <c r="B49">
        <v>1</v>
      </c>
      <c r="C49" t="s">
        <v>0</v>
      </c>
      <c r="D49" s="1">
        <v>43862</v>
      </c>
      <c r="E49" s="2">
        <v>11</v>
      </c>
      <c r="F49" s="2">
        <v>0.49</v>
      </c>
      <c r="G49" s="2">
        <v>0.56999999999999995</v>
      </c>
      <c r="H49" s="2">
        <v>0.31</v>
      </c>
      <c r="I49" s="5">
        <v>0</v>
      </c>
      <c r="J49" s="3">
        <v>0.22819999999999999</v>
      </c>
      <c r="K49" s="3">
        <v>1.01E-2</v>
      </c>
      <c r="L49" s="3">
        <v>0.26090000000000002</v>
      </c>
      <c r="M49" s="3">
        <v>0.2656</v>
      </c>
      <c r="N49" s="6">
        <v>0</v>
      </c>
      <c r="O49" s="3">
        <v>1.1900000000000001E-2</v>
      </c>
      <c r="Q49" s="7">
        <f t="shared" si="0"/>
        <v>12.370000000000001</v>
      </c>
      <c r="R49" s="4">
        <f t="shared" si="1"/>
        <v>0.77669999999999995</v>
      </c>
      <c r="T49">
        <v>80</v>
      </c>
      <c r="V49" s="2">
        <f t="shared" si="2"/>
        <v>18.256</v>
      </c>
      <c r="W49" s="2">
        <f t="shared" si="3"/>
        <v>0.80799999999999994</v>
      </c>
      <c r="X49" s="2">
        <f t="shared" si="4"/>
        <v>20.872</v>
      </c>
      <c r="Y49" s="2">
        <f t="shared" si="5"/>
        <v>21.248000000000001</v>
      </c>
      <c r="Z49" s="2">
        <f t="shared" si="6"/>
        <v>0</v>
      </c>
      <c r="AA49" s="2">
        <f t="shared" si="7"/>
        <v>0.95200000000000007</v>
      </c>
      <c r="AB49" s="2">
        <v>0</v>
      </c>
      <c r="AC49" s="7">
        <f t="shared" si="8"/>
        <v>62.135999999999996</v>
      </c>
      <c r="AD49" s="7">
        <f t="shared" si="9"/>
        <v>12.370000000000001</v>
      </c>
      <c r="AE49" s="7">
        <f t="shared" si="10"/>
        <v>74.506</v>
      </c>
    </row>
    <row r="50" spans="1:31" x14ac:dyDescent="0.25">
      <c r="A50" t="s">
        <v>5</v>
      </c>
      <c r="B50">
        <v>1</v>
      </c>
      <c r="C50" t="s">
        <v>0</v>
      </c>
      <c r="D50" s="1">
        <v>43891</v>
      </c>
      <c r="E50" s="2">
        <v>11</v>
      </c>
      <c r="F50" s="2">
        <v>0.49</v>
      </c>
      <c r="G50" s="2">
        <v>0.56999999999999995</v>
      </c>
      <c r="H50" s="2">
        <v>0.31</v>
      </c>
      <c r="I50" s="5">
        <v>0</v>
      </c>
      <c r="J50" s="3">
        <v>0.22819999999999999</v>
      </c>
      <c r="K50" s="3">
        <v>1.01E-2</v>
      </c>
      <c r="L50" s="3">
        <v>0.26090000000000002</v>
      </c>
      <c r="M50" s="3">
        <v>0.2656</v>
      </c>
      <c r="N50" s="6">
        <v>0</v>
      </c>
      <c r="O50" s="3">
        <v>1.1900000000000001E-2</v>
      </c>
      <c r="Q50" s="7">
        <f t="shared" si="0"/>
        <v>12.370000000000001</v>
      </c>
      <c r="R50" s="4">
        <f t="shared" si="1"/>
        <v>0.77669999999999995</v>
      </c>
      <c r="T50">
        <v>80</v>
      </c>
      <c r="V50" s="2">
        <f t="shared" si="2"/>
        <v>18.256</v>
      </c>
      <c r="W50" s="2">
        <f t="shared" si="3"/>
        <v>0.80799999999999994</v>
      </c>
      <c r="X50" s="2">
        <f t="shared" si="4"/>
        <v>20.872</v>
      </c>
      <c r="Y50" s="2">
        <f t="shared" si="5"/>
        <v>21.248000000000001</v>
      </c>
      <c r="Z50" s="2">
        <f t="shared" si="6"/>
        <v>0</v>
      </c>
      <c r="AA50" s="2">
        <f t="shared" si="7"/>
        <v>0.95200000000000007</v>
      </c>
      <c r="AB50" s="2">
        <v>0</v>
      </c>
      <c r="AC50" s="7">
        <f t="shared" si="8"/>
        <v>62.135999999999996</v>
      </c>
      <c r="AD50" s="7">
        <f t="shared" si="9"/>
        <v>12.370000000000001</v>
      </c>
      <c r="AE50" s="7">
        <f t="shared" si="10"/>
        <v>74.506</v>
      </c>
    </row>
    <row r="51" spans="1:31" x14ac:dyDescent="0.25">
      <c r="A51" t="s">
        <v>5</v>
      </c>
      <c r="B51">
        <v>1</v>
      </c>
      <c r="C51" t="s">
        <v>0</v>
      </c>
      <c r="D51" s="1">
        <v>43922</v>
      </c>
      <c r="E51" s="2">
        <v>11</v>
      </c>
      <c r="F51" s="2">
        <v>0.49</v>
      </c>
      <c r="G51" s="2">
        <v>0.56999999999999995</v>
      </c>
      <c r="H51" s="2">
        <v>0.31</v>
      </c>
      <c r="I51" s="5">
        <v>0</v>
      </c>
      <c r="J51" s="3">
        <v>0.22819999999999999</v>
      </c>
      <c r="K51" s="3">
        <v>1.01E-2</v>
      </c>
      <c r="L51" s="3">
        <v>0.26090000000000002</v>
      </c>
      <c r="M51" s="3">
        <v>0.2656</v>
      </c>
      <c r="N51" s="6">
        <v>0</v>
      </c>
      <c r="O51" s="3">
        <v>1.1900000000000001E-2</v>
      </c>
      <c r="Q51" s="7">
        <f t="shared" si="0"/>
        <v>12.370000000000001</v>
      </c>
      <c r="R51" s="4">
        <f t="shared" si="1"/>
        <v>0.77669999999999995</v>
      </c>
      <c r="T51">
        <v>80</v>
      </c>
      <c r="V51" s="2">
        <f t="shared" si="2"/>
        <v>18.256</v>
      </c>
      <c r="W51" s="2">
        <f t="shared" si="3"/>
        <v>0.80799999999999994</v>
      </c>
      <c r="X51" s="2">
        <f t="shared" si="4"/>
        <v>20.872</v>
      </c>
      <c r="Y51" s="2">
        <f t="shared" si="5"/>
        <v>21.248000000000001</v>
      </c>
      <c r="Z51" s="2">
        <f t="shared" si="6"/>
        <v>0</v>
      </c>
      <c r="AA51" s="2">
        <f t="shared" si="7"/>
        <v>0.95200000000000007</v>
      </c>
      <c r="AB51" s="2">
        <v>0</v>
      </c>
      <c r="AC51" s="7">
        <f t="shared" si="8"/>
        <v>62.135999999999996</v>
      </c>
      <c r="AD51" s="7">
        <f t="shared" si="9"/>
        <v>12.370000000000001</v>
      </c>
      <c r="AE51" s="7">
        <f t="shared" si="10"/>
        <v>74.506</v>
      </c>
    </row>
    <row r="52" spans="1:31" x14ac:dyDescent="0.25">
      <c r="A52" t="s">
        <v>5</v>
      </c>
      <c r="B52">
        <v>1</v>
      </c>
      <c r="C52" t="s">
        <v>0</v>
      </c>
      <c r="D52" s="1">
        <v>43952</v>
      </c>
      <c r="E52" s="2">
        <v>11</v>
      </c>
      <c r="F52" s="2">
        <v>0.49</v>
      </c>
      <c r="G52" s="2">
        <v>0.56999999999999995</v>
      </c>
      <c r="H52" s="2">
        <v>0.31</v>
      </c>
      <c r="I52" s="5">
        <v>0</v>
      </c>
      <c r="J52" s="3">
        <v>0.22819999999999999</v>
      </c>
      <c r="K52" s="3">
        <v>1.01E-2</v>
      </c>
      <c r="L52" s="3">
        <v>0.26090000000000002</v>
      </c>
      <c r="M52" s="3">
        <v>0.2656</v>
      </c>
      <c r="N52" s="6">
        <v>0</v>
      </c>
      <c r="O52" s="3">
        <v>1.1900000000000001E-2</v>
      </c>
      <c r="Q52" s="7">
        <f t="shared" si="0"/>
        <v>12.370000000000001</v>
      </c>
      <c r="R52" s="4">
        <f t="shared" si="1"/>
        <v>0.77669999999999995</v>
      </c>
      <c r="T52">
        <v>80</v>
      </c>
      <c r="V52" s="2">
        <f t="shared" si="2"/>
        <v>18.256</v>
      </c>
      <c r="W52" s="2">
        <f t="shared" si="3"/>
        <v>0.80799999999999994</v>
      </c>
      <c r="X52" s="2">
        <f t="shared" si="4"/>
        <v>20.872</v>
      </c>
      <c r="Y52" s="2">
        <f t="shared" si="5"/>
        <v>21.248000000000001</v>
      </c>
      <c r="Z52" s="2">
        <f t="shared" si="6"/>
        <v>0</v>
      </c>
      <c r="AA52" s="2">
        <f t="shared" si="7"/>
        <v>0.95200000000000007</v>
      </c>
      <c r="AB52" s="2">
        <v>0</v>
      </c>
      <c r="AC52" s="7">
        <f t="shared" si="8"/>
        <v>62.135999999999996</v>
      </c>
      <c r="AD52" s="7">
        <f t="shared" si="9"/>
        <v>12.370000000000001</v>
      </c>
      <c r="AE52" s="7">
        <f t="shared" si="10"/>
        <v>74.506</v>
      </c>
    </row>
    <row r="53" spans="1:31" x14ac:dyDescent="0.25">
      <c r="A53" t="s">
        <v>5</v>
      </c>
      <c r="B53">
        <v>1</v>
      </c>
      <c r="C53" t="s">
        <v>0</v>
      </c>
      <c r="D53" s="1">
        <v>43983</v>
      </c>
      <c r="E53" s="2">
        <v>11</v>
      </c>
      <c r="F53" s="2">
        <v>0.49</v>
      </c>
      <c r="G53" s="2">
        <v>0.56999999999999995</v>
      </c>
      <c r="H53" s="2">
        <v>0.31</v>
      </c>
      <c r="I53" s="5">
        <v>0</v>
      </c>
      <c r="J53" s="3">
        <v>0.22819999999999999</v>
      </c>
      <c r="K53" s="3">
        <v>1.01E-2</v>
      </c>
      <c r="L53" s="3">
        <v>0.26090000000000002</v>
      </c>
      <c r="M53" s="3">
        <v>0.2656</v>
      </c>
      <c r="N53" s="6">
        <v>0</v>
      </c>
      <c r="O53" s="3">
        <v>1.1900000000000001E-2</v>
      </c>
      <c r="Q53" s="7">
        <f t="shared" si="0"/>
        <v>12.370000000000001</v>
      </c>
      <c r="R53" s="4">
        <f t="shared" si="1"/>
        <v>0.77669999999999995</v>
      </c>
      <c r="T53">
        <v>80</v>
      </c>
      <c r="V53" s="2">
        <f t="shared" si="2"/>
        <v>18.256</v>
      </c>
      <c r="W53" s="2">
        <f t="shared" si="3"/>
        <v>0.80799999999999994</v>
      </c>
      <c r="X53" s="2">
        <f t="shared" si="4"/>
        <v>20.872</v>
      </c>
      <c r="Y53" s="2">
        <f t="shared" si="5"/>
        <v>21.248000000000001</v>
      </c>
      <c r="Z53" s="2">
        <f t="shared" si="6"/>
        <v>0</v>
      </c>
      <c r="AA53" s="2">
        <f t="shared" si="7"/>
        <v>0.95200000000000007</v>
      </c>
      <c r="AB53" s="2">
        <v>0</v>
      </c>
      <c r="AC53" s="7">
        <f t="shared" si="8"/>
        <v>62.135999999999996</v>
      </c>
      <c r="AD53" s="7">
        <f t="shared" si="9"/>
        <v>12.370000000000001</v>
      </c>
      <c r="AE53" s="7">
        <f t="shared" si="10"/>
        <v>74.506</v>
      </c>
    </row>
    <row r="54" spans="1:31" x14ac:dyDescent="0.25">
      <c r="A54" t="s">
        <v>5</v>
      </c>
      <c r="B54">
        <v>1</v>
      </c>
      <c r="C54" t="s">
        <v>0</v>
      </c>
      <c r="D54" s="1">
        <v>44013</v>
      </c>
      <c r="E54" s="2">
        <v>11</v>
      </c>
      <c r="F54" s="2">
        <v>0.49</v>
      </c>
      <c r="G54" s="2">
        <v>0.56999999999999995</v>
      </c>
      <c r="H54" s="2">
        <v>0.31</v>
      </c>
      <c r="I54" s="5">
        <v>0</v>
      </c>
      <c r="J54" s="3">
        <v>0.22819999999999999</v>
      </c>
      <c r="K54" s="3">
        <v>1.01E-2</v>
      </c>
      <c r="L54" s="3">
        <v>0.26090000000000002</v>
      </c>
      <c r="M54" s="3">
        <v>0.2656</v>
      </c>
      <c r="N54" s="6">
        <v>0</v>
      </c>
      <c r="O54" s="3">
        <v>1.1900000000000001E-2</v>
      </c>
      <c r="Q54" s="7">
        <f t="shared" si="0"/>
        <v>12.370000000000001</v>
      </c>
      <c r="R54" s="4">
        <f t="shared" si="1"/>
        <v>0.77669999999999995</v>
      </c>
      <c r="T54">
        <v>80</v>
      </c>
      <c r="V54" s="2">
        <f t="shared" si="2"/>
        <v>18.256</v>
      </c>
      <c r="W54" s="2">
        <f t="shared" si="3"/>
        <v>0.80799999999999994</v>
      </c>
      <c r="X54" s="2">
        <f t="shared" si="4"/>
        <v>20.872</v>
      </c>
      <c r="Y54" s="2">
        <f t="shared" si="5"/>
        <v>21.248000000000001</v>
      </c>
      <c r="Z54" s="2">
        <f t="shared" si="6"/>
        <v>0</v>
      </c>
      <c r="AA54" s="2">
        <f t="shared" si="7"/>
        <v>0.95200000000000007</v>
      </c>
      <c r="AB54" s="2">
        <v>0</v>
      </c>
      <c r="AC54" s="7">
        <f t="shared" si="8"/>
        <v>62.135999999999996</v>
      </c>
      <c r="AD54" s="7">
        <f t="shared" si="9"/>
        <v>12.370000000000001</v>
      </c>
      <c r="AE54" s="7">
        <f t="shared" si="10"/>
        <v>74.506</v>
      </c>
    </row>
    <row r="55" spans="1:31" x14ac:dyDescent="0.25">
      <c r="A55" t="s">
        <v>5</v>
      </c>
      <c r="B55">
        <v>1</v>
      </c>
      <c r="C55" t="s">
        <v>0</v>
      </c>
      <c r="D55" s="1">
        <v>44044</v>
      </c>
      <c r="E55" s="2">
        <v>11</v>
      </c>
      <c r="F55" s="2">
        <v>-0.72</v>
      </c>
      <c r="G55" s="2">
        <v>1.05</v>
      </c>
      <c r="H55" s="2">
        <v>0.04</v>
      </c>
      <c r="I55" s="5">
        <v>0</v>
      </c>
      <c r="J55" s="3">
        <v>0.22819999999999999</v>
      </c>
      <c r="K55" s="3">
        <v>-1.486E-2</v>
      </c>
      <c r="L55">
        <v>0.29803000000000002</v>
      </c>
      <c r="M55">
        <v>0.25064999999999998</v>
      </c>
      <c r="N55" s="6">
        <v>0</v>
      </c>
      <c r="O55" s="6">
        <v>1.874E-2</v>
      </c>
      <c r="Q55" s="7">
        <f t="shared" si="0"/>
        <v>11.37</v>
      </c>
      <c r="R55" s="4">
        <f t="shared" si="1"/>
        <v>0.7807599999999999</v>
      </c>
      <c r="T55">
        <v>80</v>
      </c>
      <c r="V55" s="2">
        <f t="shared" si="2"/>
        <v>18.256</v>
      </c>
      <c r="W55" s="2">
        <f t="shared" si="3"/>
        <v>-1.1888000000000001</v>
      </c>
      <c r="X55" s="2">
        <f t="shared" si="4"/>
        <v>23.842400000000001</v>
      </c>
      <c r="Y55" s="2">
        <f t="shared" si="5"/>
        <v>20.052</v>
      </c>
      <c r="Z55" s="2">
        <f t="shared" si="6"/>
        <v>0</v>
      </c>
      <c r="AA55" s="2">
        <f t="shared" si="7"/>
        <v>1.4992000000000001</v>
      </c>
      <c r="AB55" s="2">
        <v>0</v>
      </c>
      <c r="AC55" s="7">
        <f t="shared" si="8"/>
        <v>62.460799999999999</v>
      </c>
      <c r="AD55" s="7">
        <f t="shared" si="9"/>
        <v>11.37</v>
      </c>
      <c r="AE55" s="7">
        <f t="shared" si="10"/>
        <v>73.830799999999996</v>
      </c>
    </row>
    <row r="56" spans="1:31" x14ac:dyDescent="0.25">
      <c r="A56" t="s">
        <v>5</v>
      </c>
      <c r="B56">
        <v>1</v>
      </c>
      <c r="C56" t="s">
        <v>0</v>
      </c>
      <c r="D56" s="1">
        <v>44075</v>
      </c>
      <c r="E56" s="2">
        <v>11</v>
      </c>
      <c r="F56" s="2">
        <v>-0.72</v>
      </c>
      <c r="G56" s="2">
        <v>1.05</v>
      </c>
      <c r="H56" s="2">
        <v>0.04</v>
      </c>
      <c r="I56" s="5">
        <v>0</v>
      </c>
      <c r="J56" s="3">
        <v>0.22819999999999999</v>
      </c>
      <c r="K56" s="3">
        <v>-1.486E-2</v>
      </c>
      <c r="L56">
        <v>0.29803000000000002</v>
      </c>
      <c r="M56">
        <v>0.25064999999999998</v>
      </c>
      <c r="N56" s="6">
        <v>0</v>
      </c>
      <c r="O56" s="6">
        <v>1.874E-2</v>
      </c>
      <c r="Q56" s="7">
        <f t="shared" si="0"/>
        <v>11.37</v>
      </c>
      <c r="R56" s="4">
        <f t="shared" si="1"/>
        <v>0.7807599999999999</v>
      </c>
      <c r="T56">
        <v>80</v>
      </c>
      <c r="V56" s="2">
        <f t="shared" si="2"/>
        <v>18.256</v>
      </c>
      <c r="W56" s="2">
        <f t="shared" si="3"/>
        <v>-1.1888000000000001</v>
      </c>
      <c r="X56" s="2">
        <f t="shared" si="4"/>
        <v>23.842400000000001</v>
      </c>
      <c r="Y56" s="2">
        <f t="shared" si="5"/>
        <v>20.052</v>
      </c>
      <c r="Z56" s="2">
        <f t="shared" si="6"/>
        <v>0</v>
      </c>
      <c r="AA56" s="2">
        <f t="shared" si="7"/>
        <v>1.4992000000000001</v>
      </c>
      <c r="AB56" s="2">
        <v>0</v>
      </c>
      <c r="AC56" s="7">
        <f t="shared" si="8"/>
        <v>62.460799999999999</v>
      </c>
      <c r="AD56" s="7">
        <f t="shared" si="9"/>
        <v>11.37</v>
      </c>
      <c r="AE56" s="7">
        <f t="shared" si="10"/>
        <v>73.830799999999996</v>
      </c>
    </row>
    <row r="57" spans="1:31" x14ac:dyDescent="0.25">
      <c r="A57" t="s">
        <v>5</v>
      </c>
      <c r="B57">
        <v>1</v>
      </c>
      <c r="C57" t="s">
        <v>0</v>
      </c>
      <c r="D57" s="1">
        <v>44105</v>
      </c>
      <c r="E57" s="2">
        <v>11</v>
      </c>
      <c r="F57" s="2">
        <v>-0.72</v>
      </c>
      <c r="G57" s="2">
        <v>1.05</v>
      </c>
      <c r="H57" s="2">
        <v>0.04</v>
      </c>
      <c r="I57" s="5">
        <v>0</v>
      </c>
      <c r="J57" s="3">
        <v>0.22819999999999999</v>
      </c>
      <c r="K57" s="3">
        <v>-1.486E-2</v>
      </c>
      <c r="L57">
        <v>0.29803000000000002</v>
      </c>
      <c r="M57">
        <v>0.25064999999999998</v>
      </c>
      <c r="N57" s="6">
        <v>0</v>
      </c>
      <c r="O57" s="6">
        <v>1.874E-2</v>
      </c>
      <c r="Q57" s="7">
        <f t="shared" si="0"/>
        <v>11.37</v>
      </c>
      <c r="R57" s="4">
        <f t="shared" si="1"/>
        <v>0.7807599999999999</v>
      </c>
      <c r="T57">
        <v>80</v>
      </c>
      <c r="V57" s="2">
        <f t="shared" si="2"/>
        <v>18.256</v>
      </c>
      <c r="W57" s="2">
        <f t="shared" si="3"/>
        <v>-1.1888000000000001</v>
      </c>
      <c r="X57" s="2">
        <f t="shared" si="4"/>
        <v>23.842400000000001</v>
      </c>
      <c r="Y57" s="2">
        <f t="shared" si="5"/>
        <v>20.052</v>
      </c>
      <c r="Z57" s="2">
        <f t="shared" si="6"/>
        <v>0</v>
      </c>
      <c r="AA57" s="2">
        <f t="shared" si="7"/>
        <v>1.4992000000000001</v>
      </c>
      <c r="AB57" s="2">
        <v>0</v>
      </c>
      <c r="AC57" s="7">
        <f t="shared" si="8"/>
        <v>62.460799999999999</v>
      </c>
      <c r="AD57" s="7">
        <f t="shared" si="9"/>
        <v>11.37</v>
      </c>
      <c r="AE57" s="7">
        <f t="shared" si="10"/>
        <v>73.830799999999996</v>
      </c>
    </row>
    <row r="58" spans="1:31" x14ac:dyDescent="0.25">
      <c r="A58" t="s">
        <v>5</v>
      </c>
      <c r="B58">
        <v>1</v>
      </c>
      <c r="C58" t="s">
        <v>0</v>
      </c>
      <c r="D58" s="1">
        <v>44136</v>
      </c>
      <c r="E58" s="2">
        <v>11</v>
      </c>
      <c r="F58" s="2">
        <v>-0.72</v>
      </c>
      <c r="G58" s="2">
        <v>1.05</v>
      </c>
      <c r="H58" s="2">
        <v>0.04</v>
      </c>
      <c r="I58" s="5">
        <v>0</v>
      </c>
      <c r="J58" s="3">
        <v>0.22819999999999999</v>
      </c>
      <c r="K58" s="3">
        <v>-1.486E-2</v>
      </c>
      <c r="L58" s="3">
        <v>0.29737999999999998</v>
      </c>
      <c r="M58" s="3">
        <v>0.28616999999999998</v>
      </c>
      <c r="N58" s="6">
        <v>0</v>
      </c>
      <c r="O58" s="6">
        <v>1.874E-2</v>
      </c>
      <c r="Q58" s="7">
        <f t="shared" si="0"/>
        <v>11.37</v>
      </c>
      <c r="R58" s="4">
        <f t="shared" si="1"/>
        <v>0.81562999999999986</v>
      </c>
      <c r="T58">
        <v>80</v>
      </c>
      <c r="V58" s="2">
        <f t="shared" si="2"/>
        <v>18.256</v>
      </c>
      <c r="W58" s="2">
        <f t="shared" si="3"/>
        <v>-1.1888000000000001</v>
      </c>
      <c r="X58" s="2">
        <f t="shared" si="4"/>
        <v>23.790399999999998</v>
      </c>
      <c r="Y58" s="2">
        <f t="shared" si="5"/>
        <v>22.893599999999999</v>
      </c>
      <c r="Z58" s="2">
        <f t="shared" si="6"/>
        <v>0</v>
      </c>
      <c r="AA58" s="2">
        <f t="shared" si="7"/>
        <v>1.4992000000000001</v>
      </c>
      <c r="AB58" s="2">
        <v>0</v>
      </c>
      <c r="AC58" s="7">
        <f t="shared" si="8"/>
        <v>65.250399999999999</v>
      </c>
      <c r="AD58" s="7">
        <f t="shared" si="9"/>
        <v>11.37</v>
      </c>
      <c r="AE58" s="7">
        <f t="shared" si="10"/>
        <v>76.620400000000004</v>
      </c>
    </row>
    <row r="59" spans="1:31" x14ac:dyDescent="0.25">
      <c r="A59" t="s">
        <v>5</v>
      </c>
      <c r="B59">
        <v>1</v>
      </c>
      <c r="C59" t="s">
        <v>0</v>
      </c>
      <c r="D59" s="1">
        <v>44166</v>
      </c>
      <c r="E59" s="2">
        <v>11</v>
      </c>
      <c r="F59" s="2">
        <v>-0.72</v>
      </c>
      <c r="G59" s="2">
        <v>1.05</v>
      </c>
      <c r="H59" s="2">
        <v>0.04</v>
      </c>
      <c r="I59" s="5">
        <v>0</v>
      </c>
      <c r="J59" s="3">
        <v>0.22819999999999999</v>
      </c>
      <c r="K59" s="3">
        <v>-1.486E-2</v>
      </c>
      <c r="L59" s="3">
        <v>0.29737999999999998</v>
      </c>
      <c r="M59" s="3">
        <v>0.28616999999999998</v>
      </c>
      <c r="N59" s="6">
        <v>0</v>
      </c>
      <c r="O59" s="6">
        <v>1.874E-2</v>
      </c>
      <c r="Q59" s="7">
        <f t="shared" si="0"/>
        <v>11.37</v>
      </c>
      <c r="R59" s="4">
        <f t="shared" si="1"/>
        <v>0.81562999999999986</v>
      </c>
      <c r="T59">
        <v>80</v>
      </c>
      <c r="V59" s="2">
        <f t="shared" si="2"/>
        <v>18.256</v>
      </c>
      <c r="W59" s="2">
        <f t="shared" si="3"/>
        <v>-1.1888000000000001</v>
      </c>
      <c r="X59" s="2">
        <f t="shared" si="4"/>
        <v>23.790399999999998</v>
      </c>
      <c r="Y59" s="2">
        <f t="shared" si="5"/>
        <v>22.893599999999999</v>
      </c>
      <c r="Z59" s="2">
        <f t="shared" si="6"/>
        <v>0</v>
      </c>
      <c r="AA59" s="2">
        <f t="shared" si="7"/>
        <v>1.4992000000000001</v>
      </c>
      <c r="AB59" s="2">
        <v>0</v>
      </c>
      <c r="AC59" s="7">
        <f t="shared" si="8"/>
        <v>65.250399999999999</v>
      </c>
      <c r="AD59" s="7">
        <f t="shared" si="9"/>
        <v>11.37</v>
      </c>
      <c r="AE59" s="7">
        <f t="shared" si="10"/>
        <v>76.620400000000004</v>
      </c>
    </row>
    <row r="60" spans="1:31" x14ac:dyDescent="0.25">
      <c r="A60" t="s">
        <v>5</v>
      </c>
      <c r="B60">
        <v>1</v>
      </c>
      <c r="C60" t="s">
        <v>0</v>
      </c>
      <c r="D60" s="1">
        <v>44197</v>
      </c>
      <c r="E60" s="2">
        <v>11</v>
      </c>
      <c r="F60" s="2">
        <v>-0.72</v>
      </c>
      <c r="G60" s="2">
        <v>1.05</v>
      </c>
      <c r="H60" s="2">
        <v>0.04</v>
      </c>
      <c r="I60" s="5">
        <v>0</v>
      </c>
      <c r="J60" s="3">
        <v>0.22819999999999999</v>
      </c>
      <c r="K60" s="3">
        <v>-1.486E-2</v>
      </c>
      <c r="L60" s="3">
        <v>0.29737999999999998</v>
      </c>
      <c r="M60" s="3">
        <v>0.28616999999999998</v>
      </c>
      <c r="N60" s="6">
        <v>0</v>
      </c>
      <c r="O60" s="6">
        <v>1.874E-2</v>
      </c>
      <c r="Q60" s="7">
        <f t="shared" si="0"/>
        <v>11.37</v>
      </c>
      <c r="R60" s="4">
        <f t="shared" si="1"/>
        <v>0.81562999999999986</v>
      </c>
      <c r="T60">
        <v>80</v>
      </c>
      <c r="V60" s="2">
        <f t="shared" si="2"/>
        <v>18.256</v>
      </c>
      <c r="W60" s="2">
        <f t="shared" si="3"/>
        <v>-1.1888000000000001</v>
      </c>
      <c r="X60" s="2">
        <f t="shared" si="4"/>
        <v>23.790399999999998</v>
      </c>
      <c r="Y60" s="2">
        <f t="shared" si="5"/>
        <v>22.893599999999999</v>
      </c>
      <c r="Z60" s="2">
        <f t="shared" si="6"/>
        <v>0</v>
      </c>
      <c r="AA60" s="2">
        <f t="shared" si="7"/>
        <v>1.4992000000000001</v>
      </c>
      <c r="AB60" s="2">
        <v>0</v>
      </c>
      <c r="AC60" s="7">
        <f t="shared" si="8"/>
        <v>65.250399999999999</v>
      </c>
      <c r="AD60" s="7">
        <f t="shared" si="9"/>
        <v>11.37</v>
      </c>
      <c r="AE60" s="7">
        <f t="shared" si="10"/>
        <v>76.620400000000004</v>
      </c>
    </row>
    <row r="61" spans="1:31" x14ac:dyDescent="0.25">
      <c r="A61" t="s">
        <v>5</v>
      </c>
      <c r="B61">
        <v>1</v>
      </c>
      <c r="C61" t="s">
        <v>0</v>
      </c>
      <c r="D61" s="1">
        <v>44228</v>
      </c>
      <c r="E61" s="2">
        <v>11</v>
      </c>
      <c r="F61" s="2">
        <v>-0.72</v>
      </c>
      <c r="G61" s="2">
        <v>1.05</v>
      </c>
      <c r="H61" s="2">
        <v>0.04</v>
      </c>
      <c r="I61" s="5">
        <v>0</v>
      </c>
      <c r="J61" s="3">
        <v>0.22819999999999999</v>
      </c>
      <c r="K61" s="3">
        <v>-1.486E-2</v>
      </c>
      <c r="L61" s="3">
        <v>0.29737999999999998</v>
      </c>
      <c r="M61" s="3">
        <v>0.28616999999999998</v>
      </c>
      <c r="N61" s="6">
        <v>0</v>
      </c>
      <c r="O61" s="6">
        <v>1.874E-2</v>
      </c>
      <c r="Q61" s="7">
        <f t="shared" si="0"/>
        <v>11.37</v>
      </c>
      <c r="R61" s="4">
        <f t="shared" si="1"/>
        <v>0.81562999999999986</v>
      </c>
      <c r="T61">
        <v>80</v>
      </c>
      <c r="V61" s="2">
        <f t="shared" si="2"/>
        <v>18.256</v>
      </c>
      <c r="W61" s="2">
        <f t="shared" si="3"/>
        <v>-1.1888000000000001</v>
      </c>
      <c r="X61" s="2">
        <f t="shared" si="4"/>
        <v>23.790399999999998</v>
      </c>
      <c r="Y61" s="2">
        <f t="shared" si="5"/>
        <v>22.893599999999999</v>
      </c>
      <c r="Z61" s="2">
        <f t="shared" si="6"/>
        <v>0</v>
      </c>
      <c r="AA61" s="2">
        <f t="shared" si="7"/>
        <v>1.4992000000000001</v>
      </c>
      <c r="AB61" s="2">
        <v>0</v>
      </c>
      <c r="AC61" s="7">
        <f t="shared" si="8"/>
        <v>65.250399999999999</v>
      </c>
      <c r="AD61" s="7">
        <f t="shared" si="9"/>
        <v>11.37</v>
      </c>
      <c r="AE61" s="7">
        <f t="shared" si="10"/>
        <v>76.620400000000004</v>
      </c>
    </row>
    <row r="62" spans="1:31" x14ac:dyDescent="0.25">
      <c r="A62" t="s">
        <v>5</v>
      </c>
      <c r="B62">
        <v>1</v>
      </c>
      <c r="C62" t="s">
        <v>0</v>
      </c>
      <c r="D62" s="1">
        <v>44256</v>
      </c>
      <c r="E62" s="2">
        <v>11</v>
      </c>
      <c r="F62" s="2">
        <v>-0.72</v>
      </c>
      <c r="G62" s="2">
        <v>1.05</v>
      </c>
      <c r="H62" s="2">
        <v>0.04</v>
      </c>
      <c r="I62" s="5">
        <v>0</v>
      </c>
      <c r="J62" s="3">
        <v>0.22819999999999999</v>
      </c>
      <c r="K62" s="3">
        <v>-1.486E-2</v>
      </c>
      <c r="L62" s="3">
        <v>0.29737999999999998</v>
      </c>
      <c r="M62" s="3">
        <v>0.28616999999999998</v>
      </c>
      <c r="N62" s="6">
        <v>0</v>
      </c>
      <c r="O62" s="6">
        <v>1.874E-2</v>
      </c>
      <c r="Q62" s="7">
        <f t="shared" si="0"/>
        <v>11.37</v>
      </c>
      <c r="R62" s="4">
        <f t="shared" si="1"/>
        <v>0.81562999999999986</v>
      </c>
      <c r="T62">
        <v>80</v>
      </c>
      <c r="V62" s="2">
        <f t="shared" si="2"/>
        <v>18.256</v>
      </c>
      <c r="W62" s="2">
        <f t="shared" si="3"/>
        <v>-1.1888000000000001</v>
      </c>
      <c r="X62" s="2">
        <f t="shared" si="4"/>
        <v>23.790399999999998</v>
      </c>
      <c r="Y62" s="2">
        <f t="shared" si="5"/>
        <v>22.893599999999999</v>
      </c>
      <c r="Z62" s="2">
        <f t="shared" si="6"/>
        <v>0</v>
      </c>
      <c r="AA62" s="2">
        <f t="shared" si="7"/>
        <v>1.4992000000000001</v>
      </c>
      <c r="AB62" s="2">
        <v>0</v>
      </c>
      <c r="AC62" s="7">
        <f t="shared" si="8"/>
        <v>65.250399999999999</v>
      </c>
      <c r="AD62" s="7">
        <f t="shared" si="9"/>
        <v>11.37</v>
      </c>
      <c r="AE62" s="7">
        <f t="shared" si="10"/>
        <v>76.620400000000004</v>
      </c>
    </row>
    <row r="63" spans="1:31" x14ac:dyDescent="0.25">
      <c r="A63" t="s">
        <v>5</v>
      </c>
      <c r="B63">
        <v>1</v>
      </c>
      <c r="C63" t="s">
        <v>0</v>
      </c>
      <c r="D63" s="1">
        <v>44287</v>
      </c>
      <c r="E63" s="2">
        <v>11</v>
      </c>
      <c r="F63" s="2">
        <v>-0.72</v>
      </c>
      <c r="G63" s="2">
        <v>1.05</v>
      </c>
      <c r="H63" s="2">
        <v>0.04</v>
      </c>
      <c r="I63" s="5">
        <v>0</v>
      </c>
      <c r="J63" s="3">
        <v>0.22819999999999999</v>
      </c>
      <c r="K63" s="3">
        <v>-1.486E-2</v>
      </c>
      <c r="L63" s="3">
        <v>0.29737999999999998</v>
      </c>
      <c r="M63" s="3">
        <v>0.28616999999999998</v>
      </c>
      <c r="N63" s="6">
        <v>0</v>
      </c>
      <c r="O63" s="6">
        <v>1.874E-2</v>
      </c>
      <c r="Q63" s="7">
        <f t="shared" si="0"/>
        <v>11.37</v>
      </c>
      <c r="R63" s="4">
        <f t="shared" si="1"/>
        <v>0.81562999999999986</v>
      </c>
      <c r="T63">
        <v>80</v>
      </c>
      <c r="V63" s="2">
        <f t="shared" si="2"/>
        <v>18.256</v>
      </c>
      <c r="W63" s="2">
        <f t="shared" si="3"/>
        <v>-1.1888000000000001</v>
      </c>
      <c r="X63" s="2">
        <f t="shared" si="4"/>
        <v>23.790399999999998</v>
      </c>
      <c r="Y63" s="2">
        <f t="shared" si="5"/>
        <v>22.893599999999999</v>
      </c>
      <c r="Z63" s="2">
        <f t="shared" si="6"/>
        <v>0</v>
      </c>
      <c r="AA63" s="2">
        <f t="shared" si="7"/>
        <v>1.4992000000000001</v>
      </c>
      <c r="AB63" s="2">
        <v>0</v>
      </c>
      <c r="AC63" s="7">
        <f t="shared" si="8"/>
        <v>65.250399999999999</v>
      </c>
      <c r="AD63" s="7">
        <f t="shared" si="9"/>
        <v>11.37</v>
      </c>
      <c r="AE63" s="7">
        <f t="shared" si="10"/>
        <v>76.620400000000004</v>
      </c>
    </row>
    <row r="64" spans="1:31" x14ac:dyDescent="0.25">
      <c r="A64" t="s">
        <v>5</v>
      </c>
      <c r="B64">
        <v>1</v>
      </c>
      <c r="C64" t="s">
        <v>0</v>
      </c>
      <c r="D64" s="1">
        <v>44317</v>
      </c>
      <c r="E64" s="2">
        <v>11</v>
      </c>
      <c r="F64" s="2">
        <v>-0.72</v>
      </c>
      <c r="G64" s="2">
        <v>1.05</v>
      </c>
      <c r="H64" s="2">
        <v>0.04</v>
      </c>
      <c r="I64" s="5">
        <v>0</v>
      </c>
      <c r="J64" s="3">
        <v>0.22819999999999999</v>
      </c>
      <c r="K64" s="3">
        <v>-1.486E-2</v>
      </c>
      <c r="L64" s="3">
        <v>0.29737999999999998</v>
      </c>
      <c r="M64" s="3">
        <v>0.28616999999999998</v>
      </c>
      <c r="N64" s="6">
        <v>0</v>
      </c>
      <c r="O64" s="6">
        <v>1.874E-2</v>
      </c>
      <c r="Q64" s="7">
        <f t="shared" si="0"/>
        <v>11.37</v>
      </c>
      <c r="R64" s="4">
        <f t="shared" si="1"/>
        <v>0.81562999999999986</v>
      </c>
      <c r="T64">
        <v>80</v>
      </c>
      <c r="V64" s="2">
        <f t="shared" si="2"/>
        <v>18.256</v>
      </c>
      <c r="W64" s="2">
        <f t="shared" si="3"/>
        <v>-1.1888000000000001</v>
      </c>
      <c r="X64" s="2">
        <f t="shared" si="4"/>
        <v>23.790399999999998</v>
      </c>
      <c r="Y64" s="2">
        <f t="shared" si="5"/>
        <v>22.893599999999999</v>
      </c>
      <c r="Z64" s="2">
        <f t="shared" si="6"/>
        <v>0</v>
      </c>
      <c r="AA64" s="2">
        <f t="shared" si="7"/>
        <v>1.4992000000000001</v>
      </c>
      <c r="AB64" s="2">
        <v>0</v>
      </c>
      <c r="AC64" s="7">
        <f t="shared" si="8"/>
        <v>65.250399999999999</v>
      </c>
      <c r="AD64" s="7">
        <f t="shared" si="9"/>
        <v>11.37</v>
      </c>
      <c r="AE64" s="7">
        <f t="shared" si="10"/>
        <v>76.620400000000004</v>
      </c>
    </row>
    <row r="65" spans="1:31" x14ac:dyDescent="0.25">
      <c r="A65" t="s">
        <v>5</v>
      </c>
      <c r="B65">
        <v>1</v>
      </c>
      <c r="C65" t="s">
        <v>0</v>
      </c>
      <c r="D65" s="1">
        <v>44348</v>
      </c>
      <c r="E65" s="2">
        <v>11</v>
      </c>
      <c r="F65" s="2">
        <v>-0.72</v>
      </c>
      <c r="G65" s="2">
        <v>1.05</v>
      </c>
      <c r="H65" s="2">
        <v>0.04</v>
      </c>
      <c r="I65" s="5">
        <v>0</v>
      </c>
      <c r="J65" s="3">
        <v>0.22819999999999999</v>
      </c>
      <c r="K65" s="3">
        <v>-1.486E-2</v>
      </c>
      <c r="L65" s="3">
        <v>0.29737999999999998</v>
      </c>
      <c r="M65" s="3">
        <v>0.28616999999999998</v>
      </c>
      <c r="N65" s="6">
        <v>0</v>
      </c>
      <c r="O65" s="6">
        <v>1.874E-2</v>
      </c>
      <c r="Q65" s="7">
        <f t="shared" si="0"/>
        <v>11.37</v>
      </c>
      <c r="R65" s="4">
        <f t="shared" si="1"/>
        <v>0.81562999999999986</v>
      </c>
      <c r="T65">
        <v>80</v>
      </c>
      <c r="V65" s="2">
        <f t="shared" si="2"/>
        <v>18.256</v>
      </c>
      <c r="W65" s="2">
        <f t="shared" si="3"/>
        <v>-1.1888000000000001</v>
      </c>
      <c r="X65" s="2">
        <f t="shared" si="4"/>
        <v>23.790399999999998</v>
      </c>
      <c r="Y65" s="2">
        <f t="shared" si="5"/>
        <v>22.893599999999999</v>
      </c>
      <c r="Z65" s="2">
        <f t="shared" si="6"/>
        <v>0</v>
      </c>
      <c r="AA65" s="2">
        <f t="shared" si="7"/>
        <v>1.4992000000000001</v>
      </c>
      <c r="AB65" s="2">
        <v>0</v>
      </c>
      <c r="AC65" s="7">
        <f t="shared" si="8"/>
        <v>65.250399999999999</v>
      </c>
      <c r="AD65" s="7">
        <f t="shared" si="9"/>
        <v>11.37</v>
      </c>
      <c r="AE65" s="7">
        <f t="shared" si="10"/>
        <v>76.620400000000004</v>
      </c>
    </row>
    <row r="66" spans="1:31" x14ac:dyDescent="0.25">
      <c r="A66" t="s">
        <v>5</v>
      </c>
      <c r="B66">
        <v>1</v>
      </c>
      <c r="C66" t="s">
        <v>0</v>
      </c>
      <c r="D66" s="1">
        <v>44378</v>
      </c>
      <c r="E66" s="2">
        <v>11</v>
      </c>
      <c r="F66" s="2">
        <v>-0.72</v>
      </c>
      <c r="G66" s="2">
        <v>1.08</v>
      </c>
      <c r="H66" s="2">
        <v>0.04</v>
      </c>
      <c r="I66" s="5">
        <v>0</v>
      </c>
      <c r="J66" s="3">
        <v>0.22819999999999999</v>
      </c>
      <c r="K66" s="3">
        <v>-1.486E-2</v>
      </c>
      <c r="L66" s="3">
        <v>0.29737999999999998</v>
      </c>
      <c r="M66" s="3">
        <v>0.28616999999999998</v>
      </c>
      <c r="N66" s="6">
        <v>0</v>
      </c>
      <c r="O66" s="6">
        <v>1.9290000000000002E-2</v>
      </c>
      <c r="Q66" s="7">
        <f t="shared" si="0"/>
        <v>11.399999999999999</v>
      </c>
      <c r="R66" s="4">
        <f t="shared" si="1"/>
        <v>0.81617999999999991</v>
      </c>
      <c r="T66">
        <v>80</v>
      </c>
      <c r="V66" s="2">
        <f t="shared" si="2"/>
        <v>18.256</v>
      </c>
      <c r="W66" s="2">
        <f t="shared" si="3"/>
        <v>-1.1888000000000001</v>
      </c>
      <c r="X66" s="2">
        <f t="shared" si="4"/>
        <v>23.790399999999998</v>
      </c>
      <c r="Y66" s="2">
        <f t="shared" si="5"/>
        <v>22.893599999999999</v>
      </c>
      <c r="Z66" s="2">
        <f t="shared" si="6"/>
        <v>0</v>
      </c>
      <c r="AA66" s="2">
        <f t="shared" si="7"/>
        <v>1.5432000000000001</v>
      </c>
      <c r="AB66" s="2">
        <v>0</v>
      </c>
      <c r="AC66" s="7">
        <f t="shared" si="8"/>
        <v>65.294399999999996</v>
      </c>
      <c r="AD66" s="7">
        <f t="shared" si="9"/>
        <v>11.399999999999999</v>
      </c>
      <c r="AE66" s="7">
        <f t="shared" si="10"/>
        <v>76.694400000000002</v>
      </c>
    </row>
    <row r="67" spans="1:31" x14ac:dyDescent="0.25">
      <c r="A67" t="s">
        <v>5</v>
      </c>
      <c r="B67">
        <v>1</v>
      </c>
      <c r="C67" t="s">
        <v>0</v>
      </c>
      <c r="D67" s="1">
        <v>44409</v>
      </c>
      <c r="E67" s="2">
        <v>11</v>
      </c>
      <c r="F67" s="2">
        <v>-0.72</v>
      </c>
      <c r="G67" s="2">
        <v>1.08</v>
      </c>
      <c r="H67" s="2">
        <v>0.04</v>
      </c>
      <c r="I67" s="5">
        <v>0</v>
      </c>
      <c r="J67" s="3">
        <v>0.22819999999999999</v>
      </c>
      <c r="K67" s="3">
        <v>-1.486E-2</v>
      </c>
      <c r="L67" s="3">
        <v>0.29737999999999998</v>
      </c>
      <c r="M67" s="3">
        <v>0.28616999999999998</v>
      </c>
      <c r="N67" s="6">
        <v>0</v>
      </c>
      <c r="O67" s="6">
        <v>1.9290000000000002E-2</v>
      </c>
      <c r="Q67" s="7">
        <f t="shared" ref="Q67:Q99" si="11">SUM(E67:I67)</f>
        <v>11.399999999999999</v>
      </c>
      <c r="R67" s="4">
        <f t="shared" ref="R67:R99" si="12">SUM(J67:P67)</f>
        <v>0.81617999999999991</v>
      </c>
      <c r="T67">
        <v>80</v>
      </c>
      <c r="V67" s="2">
        <f t="shared" ref="V67:V99" si="13">J67*T67</f>
        <v>18.256</v>
      </c>
      <c r="W67" s="2">
        <f t="shared" ref="W67:W99" si="14">K67*T67</f>
        <v>-1.1888000000000001</v>
      </c>
      <c r="X67" s="2">
        <f t="shared" ref="X67:X99" si="15">L67*T67</f>
        <v>23.790399999999998</v>
      </c>
      <c r="Y67" s="2">
        <f t="shared" ref="Y67:Y99" si="16">M67*T67</f>
        <v>22.893599999999999</v>
      </c>
      <c r="Z67" s="2">
        <f t="shared" ref="Z67:Z99" si="17">N67*T67</f>
        <v>0</v>
      </c>
      <c r="AA67" s="2">
        <f t="shared" ref="AA67:AA99" si="18">O67*T67</f>
        <v>1.5432000000000001</v>
      </c>
      <c r="AB67" s="2">
        <v>0</v>
      </c>
      <c r="AC67" s="7">
        <f t="shared" ref="AC67:AC99" si="19">SUM(V67:AB67)</f>
        <v>65.294399999999996</v>
      </c>
      <c r="AD67" s="7">
        <f t="shared" ref="AD67:AD99" si="20">Q67</f>
        <v>11.399999999999999</v>
      </c>
      <c r="AE67" s="7">
        <f t="shared" ref="AE67:AE99" si="21">SUM(AC67:AD67)</f>
        <v>76.694400000000002</v>
      </c>
    </row>
    <row r="68" spans="1:31" x14ac:dyDescent="0.25">
      <c r="A68" t="s">
        <v>5</v>
      </c>
      <c r="B68">
        <v>1</v>
      </c>
      <c r="C68" t="s">
        <v>0</v>
      </c>
      <c r="D68" s="1">
        <v>44440</v>
      </c>
      <c r="E68" s="2">
        <v>11</v>
      </c>
      <c r="F68" s="2">
        <v>-0.72</v>
      </c>
      <c r="G68" s="2">
        <v>1.08</v>
      </c>
      <c r="H68" s="2">
        <v>0.04</v>
      </c>
      <c r="I68" s="5">
        <v>0</v>
      </c>
      <c r="J68" s="3">
        <v>0.22819999999999999</v>
      </c>
      <c r="K68" s="3">
        <v>-1.486E-2</v>
      </c>
      <c r="L68" s="3">
        <v>0.29737999999999998</v>
      </c>
      <c r="M68" s="3">
        <v>0.28616999999999998</v>
      </c>
      <c r="N68" s="6">
        <v>0</v>
      </c>
      <c r="O68" s="6">
        <v>1.9290000000000002E-2</v>
      </c>
      <c r="Q68" s="7">
        <f t="shared" si="11"/>
        <v>11.399999999999999</v>
      </c>
      <c r="R68" s="4">
        <f t="shared" si="12"/>
        <v>0.81617999999999991</v>
      </c>
      <c r="T68">
        <v>80</v>
      </c>
      <c r="V68" s="2">
        <f t="shared" si="13"/>
        <v>18.256</v>
      </c>
      <c r="W68" s="2">
        <f t="shared" si="14"/>
        <v>-1.1888000000000001</v>
      </c>
      <c r="X68" s="2">
        <f t="shared" si="15"/>
        <v>23.790399999999998</v>
      </c>
      <c r="Y68" s="2">
        <f t="shared" si="16"/>
        <v>22.893599999999999</v>
      </c>
      <c r="Z68" s="2">
        <f t="shared" si="17"/>
        <v>0</v>
      </c>
      <c r="AA68" s="2">
        <f t="shared" si="18"/>
        <v>1.5432000000000001</v>
      </c>
      <c r="AB68" s="2">
        <v>0</v>
      </c>
      <c r="AC68" s="7">
        <f t="shared" si="19"/>
        <v>65.294399999999996</v>
      </c>
      <c r="AD68" s="7">
        <f t="shared" si="20"/>
        <v>11.399999999999999</v>
      </c>
      <c r="AE68" s="7">
        <f t="shared" si="21"/>
        <v>76.694400000000002</v>
      </c>
    </row>
    <row r="69" spans="1:31" x14ac:dyDescent="0.25">
      <c r="A69" t="s">
        <v>5</v>
      </c>
      <c r="B69">
        <v>1</v>
      </c>
      <c r="C69" t="s">
        <v>0</v>
      </c>
      <c r="D69" s="1">
        <v>44470</v>
      </c>
      <c r="E69" s="2">
        <v>11</v>
      </c>
      <c r="F69" s="2">
        <v>-0.72</v>
      </c>
      <c r="G69" s="2">
        <v>1.08</v>
      </c>
      <c r="H69" s="2">
        <v>0.04</v>
      </c>
      <c r="I69" s="2">
        <v>0.5</v>
      </c>
      <c r="J69" s="3">
        <v>0.22819999999999999</v>
      </c>
      <c r="K69" s="3">
        <v>-1.486E-2</v>
      </c>
      <c r="L69" s="3">
        <v>0.29737999999999998</v>
      </c>
      <c r="M69" s="3">
        <v>0.28616999999999998</v>
      </c>
      <c r="N69" s="6">
        <v>0</v>
      </c>
      <c r="O69" s="6">
        <v>1.9290000000000002E-2</v>
      </c>
      <c r="Q69" s="7">
        <f t="shared" si="11"/>
        <v>11.899999999999999</v>
      </c>
      <c r="R69" s="4">
        <f t="shared" si="12"/>
        <v>0.81617999999999991</v>
      </c>
      <c r="T69">
        <v>80</v>
      </c>
      <c r="V69" s="2">
        <f t="shared" si="13"/>
        <v>18.256</v>
      </c>
      <c r="W69" s="2">
        <f t="shared" si="14"/>
        <v>-1.1888000000000001</v>
      </c>
      <c r="X69" s="2">
        <f t="shared" si="15"/>
        <v>23.790399999999998</v>
      </c>
      <c r="Y69" s="2">
        <f t="shared" si="16"/>
        <v>22.893599999999999</v>
      </c>
      <c r="Z69" s="2">
        <f t="shared" si="17"/>
        <v>0</v>
      </c>
      <c r="AA69" s="2">
        <f t="shared" si="18"/>
        <v>1.5432000000000001</v>
      </c>
      <c r="AB69" s="2">
        <v>0</v>
      </c>
      <c r="AC69" s="7">
        <f t="shared" si="19"/>
        <v>65.294399999999996</v>
      </c>
      <c r="AD69" s="7">
        <f t="shared" si="20"/>
        <v>11.899999999999999</v>
      </c>
      <c r="AE69" s="7">
        <f t="shared" si="21"/>
        <v>77.194400000000002</v>
      </c>
    </row>
    <row r="70" spans="1:31" x14ac:dyDescent="0.25">
      <c r="A70" t="s">
        <v>5</v>
      </c>
      <c r="B70">
        <v>1</v>
      </c>
      <c r="C70" t="s">
        <v>0</v>
      </c>
      <c r="D70" s="1">
        <v>44501</v>
      </c>
      <c r="E70" s="2">
        <v>11</v>
      </c>
      <c r="F70" s="2">
        <v>-0.72</v>
      </c>
      <c r="G70" s="2">
        <v>1.08</v>
      </c>
      <c r="H70" s="2">
        <v>0.04</v>
      </c>
      <c r="I70" s="2">
        <v>0.5</v>
      </c>
      <c r="J70" s="3">
        <v>0.22819999999999999</v>
      </c>
      <c r="K70" s="3">
        <v>-1.486E-2</v>
      </c>
      <c r="L70" s="3">
        <v>0.32802999999999999</v>
      </c>
      <c r="M70" s="3">
        <v>0.59003000000000005</v>
      </c>
      <c r="N70" s="6">
        <v>0</v>
      </c>
      <c r="O70" s="6">
        <v>1.9290000000000002E-2</v>
      </c>
      <c r="Q70" s="7">
        <f t="shared" si="11"/>
        <v>11.899999999999999</v>
      </c>
      <c r="R70" s="4">
        <f t="shared" si="12"/>
        <v>1.15069</v>
      </c>
      <c r="T70">
        <v>80</v>
      </c>
      <c r="V70" s="2">
        <f t="shared" si="13"/>
        <v>18.256</v>
      </c>
      <c r="W70" s="2">
        <f t="shared" si="14"/>
        <v>-1.1888000000000001</v>
      </c>
      <c r="X70" s="2">
        <f t="shared" si="15"/>
        <v>26.2424</v>
      </c>
      <c r="Y70" s="2">
        <f t="shared" si="16"/>
        <v>47.202400000000004</v>
      </c>
      <c r="Z70" s="2">
        <f t="shared" si="17"/>
        <v>0</v>
      </c>
      <c r="AA70" s="2">
        <f t="shared" si="18"/>
        <v>1.5432000000000001</v>
      </c>
      <c r="AB70" s="2">
        <v>0</v>
      </c>
      <c r="AC70" s="7">
        <f t="shared" si="19"/>
        <v>92.055199999999999</v>
      </c>
      <c r="AD70" s="7">
        <f t="shared" si="20"/>
        <v>11.899999999999999</v>
      </c>
      <c r="AE70" s="7">
        <f t="shared" si="21"/>
        <v>103.95519999999999</v>
      </c>
    </row>
    <row r="71" spans="1:31" x14ac:dyDescent="0.25">
      <c r="A71" t="s">
        <v>5</v>
      </c>
      <c r="B71">
        <v>1</v>
      </c>
      <c r="C71" t="s">
        <v>0</v>
      </c>
      <c r="D71" s="1">
        <v>44531</v>
      </c>
      <c r="E71" s="2">
        <v>11</v>
      </c>
      <c r="F71" s="2">
        <v>-0.72</v>
      </c>
      <c r="G71" s="2">
        <v>1.08</v>
      </c>
      <c r="H71" s="2">
        <v>0.04</v>
      </c>
      <c r="I71" s="2">
        <v>0.5</v>
      </c>
      <c r="J71" s="3">
        <v>0.22819999999999999</v>
      </c>
      <c r="K71" s="3">
        <v>-1.486E-2</v>
      </c>
      <c r="L71" s="3">
        <v>0.32802999999999999</v>
      </c>
      <c r="M71" s="3">
        <v>0.59003000000000005</v>
      </c>
      <c r="N71" s="6">
        <v>0</v>
      </c>
      <c r="O71" s="6">
        <v>1.9290000000000002E-2</v>
      </c>
      <c r="Q71" s="7">
        <f t="shared" si="11"/>
        <v>11.899999999999999</v>
      </c>
      <c r="R71" s="4">
        <f t="shared" si="12"/>
        <v>1.15069</v>
      </c>
      <c r="T71">
        <v>80</v>
      </c>
      <c r="V71" s="2">
        <f t="shared" si="13"/>
        <v>18.256</v>
      </c>
      <c r="W71" s="2">
        <f t="shared" si="14"/>
        <v>-1.1888000000000001</v>
      </c>
      <c r="X71" s="2">
        <f t="shared" si="15"/>
        <v>26.2424</v>
      </c>
      <c r="Y71" s="2">
        <f t="shared" si="16"/>
        <v>47.202400000000004</v>
      </c>
      <c r="Z71" s="2">
        <f t="shared" si="17"/>
        <v>0</v>
      </c>
      <c r="AA71" s="2">
        <f t="shared" si="18"/>
        <v>1.5432000000000001</v>
      </c>
      <c r="AB71" s="2">
        <v>0</v>
      </c>
      <c r="AC71" s="7">
        <f t="shared" si="19"/>
        <v>92.055199999999999</v>
      </c>
      <c r="AD71" s="7">
        <f t="shared" si="20"/>
        <v>11.899999999999999</v>
      </c>
      <c r="AE71" s="7">
        <f t="shared" si="21"/>
        <v>103.95519999999999</v>
      </c>
    </row>
    <row r="72" spans="1:31" x14ac:dyDescent="0.25">
      <c r="A72" t="s">
        <v>5</v>
      </c>
      <c r="B72">
        <v>1</v>
      </c>
      <c r="C72" t="s">
        <v>0</v>
      </c>
      <c r="D72" s="1">
        <v>44562</v>
      </c>
      <c r="E72" s="2">
        <v>12</v>
      </c>
      <c r="F72" s="2">
        <v>0</v>
      </c>
      <c r="G72" s="2">
        <v>1.08</v>
      </c>
      <c r="H72" s="2">
        <v>0.04</v>
      </c>
      <c r="I72" s="2">
        <v>0.5</v>
      </c>
      <c r="J72" s="3">
        <v>0.22689999999999999</v>
      </c>
      <c r="K72" s="3">
        <v>0</v>
      </c>
      <c r="L72" s="3">
        <v>0.32802999999999999</v>
      </c>
      <c r="M72" s="3">
        <v>0.59003000000000005</v>
      </c>
      <c r="N72" s="6">
        <v>0</v>
      </c>
      <c r="O72" s="6">
        <v>1.9290000000000002E-2</v>
      </c>
      <c r="Q72" s="7">
        <f t="shared" si="11"/>
        <v>13.62</v>
      </c>
      <c r="R72" s="4">
        <f t="shared" si="12"/>
        <v>1.16425</v>
      </c>
      <c r="T72">
        <v>80</v>
      </c>
      <c r="V72" s="2">
        <f t="shared" si="13"/>
        <v>18.152000000000001</v>
      </c>
      <c r="W72" s="2">
        <f t="shared" si="14"/>
        <v>0</v>
      </c>
      <c r="X72" s="2">
        <f t="shared" si="15"/>
        <v>26.2424</v>
      </c>
      <c r="Y72" s="2">
        <f t="shared" si="16"/>
        <v>47.202400000000004</v>
      </c>
      <c r="Z72" s="2">
        <f t="shared" si="17"/>
        <v>0</v>
      </c>
      <c r="AA72" s="2">
        <f t="shared" si="18"/>
        <v>1.5432000000000001</v>
      </c>
      <c r="AB72" s="2">
        <v>0</v>
      </c>
      <c r="AC72" s="7">
        <f t="shared" si="19"/>
        <v>93.14</v>
      </c>
      <c r="AD72" s="7">
        <f t="shared" si="20"/>
        <v>13.62</v>
      </c>
      <c r="AE72" s="7">
        <f t="shared" si="21"/>
        <v>106.76</v>
      </c>
    </row>
    <row r="73" spans="1:31" x14ac:dyDescent="0.25">
      <c r="A73" t="s">
        <v>5</v>
      </c>
      <c r="B73">
        <v>1</v>
      </c>
      <c r="C73" t="s">
        <v>0</v>
      </c>
      <c r="D73" s="1">
        <v>44593</v>
      </c>
      <c r="E73" s="2">
        <v>12</v>
      </c>
      <c r="F73" s="2">
        <v>0</v>
      </c>
      <c r="G73" s="2">
        <v>1.08</v>
      </c>
      <c r="H73" s="2">
        <v>0.04</v>
      </c>
      <c r="I73" s="2">
        <v>0.5</v>
      </c>
      <c r="J73" s="3">
        <v>0.22689999999999999</v>
      </c>
      <c r="K73" s="3">
        <v>0</v>
      </c>
      <c r="L73" s="3">
        <v>0.32802999999999999</v>
      </c>
      <c r="M73" s="3">
        <v>0.59003000000000005</v>
      </c>
      <c r="N73" s="6">
        <v>0</v>
      </c>
      <c r="O73" s="6">
        <v>1.9290000000000002E-2</v>
      </c>
      <c r="Q73" s="7">
        <f t="shared" si="11"/>
        <v>13.62</v>
      </c>
      <c r="R73" s="4">
        <f t="shared" si="12"/>
        <v>1.16425</v>
      </c>
      <c r="T73">
        <v>80</v>
      </c>
      <c r="V73" s="2">
        <f t="shared" si="13"/>
        <v>18.152000000000001</v>
      </c>
      <c r="W73" s="2">
        <f t="shared" si="14"/>
        <v>0</v>
      </c>
      <c r="X73" s="2">
        <f t="shared" si="15"/>
        <v>26.2424</v>
      </c>
      <c r="Y73" s="2">
        <f t="shared" si="16"/>
        <v>47.202400000000004</v>
      </c>
      <c r="Z73" s="2">
        <f t="shared" si="17"/>
        <v>0</v>
      </c>
      <c r="AA73" s="2">
        <f t="shared" si="18"/>
        <v>1.5432000000000001</v>
      </c>
      <c r="AB73" s="2">
        <v>0</v>
      </c>
      <c r="AC73" s="7">
        <f t="shared" si="19"/>
        <v>93.14</v>
      </c>
      <c r="AD73" s="7">
        <f t="shared" si="20"/>
        <v>13.62</v>
      </c>
      <c r="AE73" s="7">
        <f t="shared" si="21"/>
        <v>106.76</v>
      </c>
    </row>
    <row r="74" spans="1:31" x14ac:dyDescent="0.25">
      <c r="A74" t="s">
        <v>5</v>
      </c>
      <c r="B74">
        <v>1</v>
      </c>
      <c r="C74" t="s">
        <v>0</v>
      </c>
      <c r="D74" s="1">
        <v>44621</v>
      </c>
      <c r="E74" s="2">
        <v>12</v>
      </c>
      <c r="F74" s="2">
        <v>0</v>
      </c>
      <c r="G74" s="2">
        <v>1.08</v>
      </c>
      <c r="H74" s="2">
        <v>0.04</v>
      </c>
      <c r="I74" s="2">
        <v>0.5</v>
      </c>
      <c r="J74" s="3">
        <v>0.22689999999999999</v>
      </c>
      <c r="K74" s="3">
        <v>0</v>
      </c>
      <c r="L74" s="3">
        <v>0.32802999999999999</v>
      </c>
      <c r="M74" s="3">
        <v>0.59003000000000005</v>
      </c>
      <c r="N74" s="6">
        <v>0</v>
      </c>
      <c r="O74" s="6">
        <v>1.9290000000000002E-2</v>
      </c>
      <c r="Q74" s="7">
        <f t="shared" si="11"/>
        <v>13.62</v>
      </c>
      <c r="R74" s="4">
        <f t="shared" si="12"/>
        <v>1.16425</v>
      </c>
      <c r="T74">
        <v>80</v>
      </c>
      <c r="V74" s="2">
        <f t="shared" si="13"/>
        <v>18.152000000000001</v>
      </c>
      <c r="W74" s="2">
        <f t="shared" si="14"/>
        <v>0</v>
      </c>
      <c r="X74" s="2">
        <f t="shared" si="15"/>
        <v>26.2424</v>
      </c>
      <c r="Y74" s="2">
        <f t="shared" si="16"/>
        <v>47.202400000000004</v>
      </c>
      <c r="Z74" s="2">
        <f t="shared" si="17"/>
        <v>0</v>
      </c>
      <c r="AA74" s="2">
        <f t="shared" si="18"/>
        <v>1.5432000000000001</v>
      </c>
      <c r="AB74" s="2">
        <v>0</v>
      </c>
      <c r="AC74" s="7">
        <f t="shared" si="19"/>
        <v>93.14</v>
      </c>
      <c r="AD74" s="7">
        <f t="shared" si="20"/>
        <v>13.62</v>
      </c>
      <c r="AE74" s="7">
        <f t="shared" si="21"/>
        <v>106.76</v>
      </c>
    </row>
    <row r="75" spans="1:31" x14ac:dyDescent="0.25">
      <c r="A75" t="s">
        <v>5</v>
      </c>
      <c r="B75">
        <v>1</v>
      </c>
      <c r="C75" t="s">
        <v>0</v>
      </c>
      <c r="D75" s="1">
        <v>44652</v>
      </c>
      <c r="E75" s="2">
        <v>12</v>
      </c>
      <c r="F75" s="2">
        <v>0</v>
      </c>
      <c r="G75" s="2">
        <v>1.08</v>
      </c>
      <c r="H75" s="2">
        <v>0.04</v>
      </c>
      <c r="I75" s="2">
        <v>0.5</v>
      </c>
      <c r="J75" s="3">
        <v>0.22689999999999999</v>
      </c>
      <c r="K75" s="3">
        <v>0</v>
      </c>
      <c r="L75" s="3">
        <v>0.32802999999999999</v>
      </c>
      <c r="M75" s="3">
        <v>0.59003000000000005</v>
      </c>
      <c r="N75" s="6">
        <v>0</v>
      </c>
      <c r="O75" s="6">
        <v>1.9290000000000002E-2</v>
      </c>
      <c r="Q75" s="7">
        <f t="shared" si="11"/>
        <v>13.62</v>
      </c>
      <c r="R75" s="4">
        <f t="shared" si="12"/>
        <v>1.16425</v>
      </c>
      <c r="T75">
        <v>80</v>
      </c>
      <c r="V75" s="2">
        <f t="shared" si="13"/>
        <v>18.152000000000001</v>
      </c>
      <c r="W75" s="2">
        <f t="shared" si="14"/>
        <v>0</v>
      </c>
      <c r="X75" s="2">
        <f t="shared" si="15"/>
        <v>26.2424</v>
      </c>
      <c r="Y75" s="2">
        <f t="shared" si="16"/>
        <v>47.202400000000004</v>
      </c>
      <c r="Z75" s="2">
        <f t="shared" si="17"/>
        <v>0</v>
      </c>
      <c r="AA75" s="2">
        <f t="shared" si="18"/>
        <v>1.5432000000000001</v>
      </c>
      <c r="AB75" s="2">
        <v>0</v>
      </c>
      <c r="AC75" s="7">
        <f t="shared" si="19"/>
        <v>93.14</v>
      </c>
      <c r="AD75" s="7">
        <f t="shared" si="20"/>
        <v>13.62</v>
      </c>
      <c r="AE75" s="7">
        <f t="shared" si="21"/>
        <v>106.76</v>
      </c>
    </row>
    <row r="76" spans="1:31" x14ac:dyDescent="0.25">
      <c r="A76" t="s">
        <v>5</v>
      </c>
      <c r="B76">
        <v>1</v>
      </c>
      <c r="C76" t="s">
        <v>0</v>
      </c>
      <c r="D76" s="1">
        <v>44682</v>
      </c>
      <c r="E76" s="2">
        <v>12</v>
      </c>
      <c r="F76" s="2">
        <v>0</v>
      </c>
      <c r="G76" s="2">
        <v>1.08</v>
      </c>
      <c r="H76" s="2">
        <v>0.04</v>
      </c>
      <c r="I76" s="2">
        <v>0.5</v>
      </c>
      <c r="J76" s="3">
        <v>0.22689999999999999</v>
      </c>
      <c r="K76" s="3">
        <v>0</v>
      </c>
      <c r="L76" s="3">
        <v>0.32802999999999999</v>
      </c>
      <c r="M76" s="3">
        <v>0.59003000000000005</v>
      </c>
      <c r="N76" s="3">
        <v>0.14360999999999999</v>
      </c>
      <c r="O76" s="6">
        <v>1.9290000000000002E-2</v>
      </c>
      <c r="Q76" s="7">
        <f t="shared" si="11"/>
        <v>13.62</v>
      </c>
      <c r="R76" s="4">
        <f t="shared" si="12"/>
        <v>1.30786</v>
      </c>
      <c r="T76">
        <v>80</v>
      </c>
      <c r="V76" s="2">
        <f t="shared" si="13"/>
        <v>18.152000000000001</v>
      </c>
      <c r="W76" s="2">
        <f t="shared" si="14"/>
        <v>0</v>
      </c>
      <c r="X76" s="2">
        <f t="shared" si="15"/>
        <v>26.2424</v>
      </c>
      <c r="Y76" s="2">
        <f t="shared" si="16"/>
        <v>47.202400000000004</v>
      </c>
      <c r="Z76" s="2">
        <f t="shared" si="17"/>
        <v>11.488799999999999</v>
      </c>
      <c r="AA76" s="2">
        <f t="shared" si="18"/>
        <v>1.5432000000000001</v>
      </c>
      <c r="AB76" s="2">
        <v>0</v>
      </c>
      <c r="AC76" s="7">
        <f t="shared" si="19"/>
        <v>104.6288</v>
      </c>
      <c r="AD76" s="7">
        <f t="shared" si="20"/>
        <v>13.62</v>
      </c>
      <c r="AE76" s="7">
        <f t="shared" si="21"/>
        <v>118.2488</v>
      </c>
    </row>
    <row r="77" spans="1:31" x14ac:dyDescent="0.25">
      <c r="A77" t="s">
        <v>5</v>
      </c>
      <c r="B77">
        <v>1</v>
      </c>
      <c r="C77" t="s">
        <v>0</v>
      </c>
      <c r="D77" s="1">
        <v>44713</v>
      </c>
      <c r="E77" s="2">
        <v>12</v>
      </c>
      <c r="F77" s="2">
        <v>0</v>
      </c>
      <c r="G77" s="2">
        <v>1.08</v>
      </c>
      <c r="H77" s="2">
        <v>0.04</v>
      </c>
      <c r="I77" s="2">
        <v>0.5</v>
      </c>
      <c r="J77" s="3">
        <v>0.22689999999999999</v>
      </c>
      <c r="K77" s="3">
        <v>0</v>
      </c>
      <c r="L77" s="3">
        <v>0.32802999999999999</v>
      </c>
      <c r="M77" s="3">
        <v>0.59003000000000005</v>
      </c>
      <c r="N77" s="3">
        <v>0.14360999999999999</v>
      </c>
      <c r="O77" s="6">
        <v>1.9290000000000002E-2</v>
      </c>
      <c r="Q77" s="7">
        <f t="shared" si="11"/>
        <v>13.62</v>
      </c>
      <c r="R77" s="4">
        <f t="shared" si="12"/>
        <v>1.30786</v>
      </c>
      <c r="T77">
        <v>80</v>
      </c>
      <c r="V77" s="2">
        <f t="shared" si="13"/>
        <v>18.152000000000001</v>
      </c>
      <c r="W77" s="2">
        <f t="shared" si="14"/>
        <v>0</v>
      </c>
      <c r="X77" s="2">
        <f t="shared" si="15"/>
        <v>26.2424</v>
      </c>
      <c r="Y77" s="2">
        <f t="shared" si="16"/>
        <v>47.202400000000004</v>
      </c>
      <c r="Z77" s="2">
        <f t="shared" si="17"/>
        <v>11.488799999999999</v>
      </c>
      <c r="AA77" s="2">
        <f t="shared" si="18"/>
        <v>1.5432000000000001</v>
      </c>
      <c r="AB77" s="2">
        <v>0</v>
      </c>
      <c r="AC77" s="7">
        <f t="shared" si="19"/>
        <v>104.6288</v>
      </c>
      <c r="AD77" s="7">
        <f t="shared" si="20"/>
        <v>13.62</v>
      </c>
      <c r="AE77" s="7">
        <f t="shared" si="21"/>
        <v>118.2488</v>
      </c>
    </row>
    <row r="78" spans="1:31" x14ac:dyDescent="0.25">
      <c r="A78" t="s">
        <v>5</v>
      </c>
      <c r="B78">
        <v>1</v>
      </c>
      <c r="C78" t="s">
        <v>0</v>
      </c>
      <c r="D78" s="1">
        <v>44743</v>
      </c>
      <c r="E78" s="2">
        <v>12</v>
      </c>
      <c r="F78" s="2">
        <v>0</v>
      </c>
      <c r="G78" s="2">
        <v>0.89</v>
      </c>
      <c r="H78" s="2">
        <v>0.04</v>
      </c>
      <c r="I78" s="2">
        <v>0.5</v>
      </c>
      <c r="J78" s="3">
        <v>0.22689999999999999</v>
      </c>
      <c r="K78" s="3">
        <v>0</v>
      </c>
      <c r="L78" s="3">
        <v>0.32802999999999999</v>
      </c>
      <c r="M78" s="3">
        <v>0.59003000000000005</v>
      </c>
      <c r="N78" s="3">
        <v>0.14360999999999999</v>
      </c>
      <c r="O78" s="3">
        <v>1.384E-2</v>
      </c>
      <c r="Q78" s="7">
        <f t="shared" si="11"/>
        <v>13.43</v>
      </c>
      <c r="R78" s="4">
        <f t="shared" si="12"/>
        <v>1.3024100000000001</v>
      </c>
      <c r="T78">
        <v>80</v>
      </c>
      <c r="V78" s="2">
        <f t="shared" si="13"/>
        <v>18.152000000000001</v>
      </c>
      <c r="W78" s="2">
        <f t="shared" si="14"/>
        <v>0</v>
      </c>
      <c r="X78" s="2">
        <f t="shared" si="15"/>
        <v>26.2424</v>
      </c>
      <c r="Y78" s="2">
        <f t="shared" si="16"/>
        <v>47.202400000000004</v>
      </c>
      <c r="Z78" s="2">
        <f t="shared" si="17"/>
        <v>11.488799999999999</v>
      </c>
      <c r="AA78" s="2">
        <f t="shared" si="18"/>
        <v>1.1072</v>
      </c>
      <c r="AB78" s="2">
        <v>0</v>
      </c>
      <c r="AC78" s="7">
        <f t="shared" si="19"/>
        <v>104.19280000000001</v>
      </c>
      <c r="AD78" s="7">
        <f t="shared" si="20"/>
        <v>13.43</v>
      </c>
      <c r="AE78" s="7">
        <f t="shared" si="21"/>
        <v>117.62280000000001</v>
      </c>
    </row>
    <row r="79" spans="1:31" x14ac:dyDescent="0.25">
      <c r="A79" t="s">
        <v>5</v>
      </c>
      <c r="B79">
        <v>1</v>
      </c>
      <c r="C79" t="s">
        <v>0</v>
      </c>
      <c r="D79" s="1">
        <v>44774</v>
      </c>
      <c r="E79" s="2">
        <v>12</v>
      </c>
      <c r="F79" s="2">
        <v>0</v>
      </c>
      <c r="G79" s="2">
        <v>0.89</v>
      </c>
      <c r="H79" s="2">
        <v>0.04</v>
      </c>
      <c r="I79" s="2">
        <v>0.5</v>
      </c>
      <c r="J79" s="3">
        <v>0.22689999999999999</v>
      </c>
      <c r="K79" s="3">
        <v>0</v>
      </c>
      <c r="L79" s="3">
        <v>0.32802999999999999</v>
      </c>
      <c r="M79" s="3">
        <v>0.59003000000000005</v>
      </c>
      <c r="N79" s="3">
        <v>0.14360999999999999</v>
      </c>
      <c r="O79" s="3">
        <v>1.384E-2</v>
      </c>
      <c r="Q79" s="7">
        <f t="shared" si="11"/>
        <v>13.43</v>
      </c>
      <c r="R79" s="4">
        <f t="shared" si="12"/>
        <v>1.3024100000000001</v>
      </c>
      <c r="T79">
        <v>80</v>
      </c>
      <c r="V79" s="2">
        <f t="shared" si="13"/>
        <v>18.152000000000001</v>
      </c>
      <c r="W79" s="2">
        <f t="shared" si="14"/>
        <v>0</v>
      </c>
      <c r="X79" s="2">
        <f t="shared" si="15"/>
        <v>26.2424</v>
      </c>
      <c r="Y79" s="2">
        <f t="shared" si="16"/>
        <v>47.202400000000004</v>
      </c>
      <c r="Z79" s="2">
        <f t="shared" si="17"/>
        <v>11.488799999999999</v>
      </c>
      <c r="AA79" s="2">
        <f t="shared" si="18"/>
        <v>1.1072</v>
      </c>
      <c r="AB79" s="2">
        <v>0</v>
      </c>
      <c r="AC79" s="7">
        <f t="shared" si="19"/>
        <v>104.19280000000001</v>
      </c>
      <c r="AD79" s="7">
        <f t="shared" si="20"/>
        <v>13.43</v>
      </c>
      <c r="AE79" s="7">
        <f t="shared" si="21"/>
        <v>117.62280000000001</v>
      </c>
    </row>
    <row r="80" spans="1:31" x14ac:dyDescent="0.25">
      <c r="A80" t="s">
        <v>5</v>
      </c>
      <c r="B80">
        <v>1</v>
      </c>
      <c r="C80" t="s">
        <v>0</v>
      </c>
      <c r="D80" s="1">
        <v>44805</v>
      </c>
      <c r="E80" s="2">
        <v>12</v>
      </c>
      <c r="F80" s="2">
        <v>0</v>
      </c>
      <c r="G80" s="2">
        <v>0.89</v>
      </c>
      <c r="H80" s="2">
        <v>0.04</v>
      </c>
      <c r="I80" s="2">
        <v>0.5</v>
      </c>
      <c r="J80" s="3">
        <v>0.22689999999999999</v>
      </c>
      <c r="K80" s="3">
        <v>0</v>
      </c>
      <c r="L80" s="3">
        <v>0.32802999999999999</v>
      </c>
      <c r="M80" s="3">
        <v>0.59003000000000005</v>
      </c>
      <c r="N80" s="3">
        <v>0.14360999999999999</v>
      </c>
      <c r="O80" s="3">
        <v>1.384E-2</v>
      </c>
      <c r="Q80" s="7">
        <f t="shared" si="11"/>
        <v>13.43</v>
      </c>
      <c r="R80" s="4">
        <f t="shared" si="12"/>
        <v>1.3024100000000001</v>
      </c>
      <c r="T80">
        <v>80</v>
      </c>
      <c r="V80" s="2">
        <f t="shared" si="13"/>
        <v>18.152000000000001</v>
      </c>
      <c r="W80" s="2">
        <f t="shared" si="14"/>
        <v>0</v>
      </c>
      <c r="X80" s="2">
        <f t="shared" si="15"/>
        <v>26.2424</v>
      </c>
      <c r="Y80" s="2">
        <f t="shared" si="16"/>
        <v>47.202400000000004</v>
      </c>
      <c r="Z80" s="2">
        <f t="shared" si="17"/>
        <v>11.488799999999999</v>
      </c>
      <c r="AA80" s="2">
        <f t="shared" si="18"/>
        <v>1.1072</v>
      </c>
      <c r="AB80" s="2">
        <v>0</v>
      </c>
      <c r="AC80" s="7">
        <f t="shared" si="19"/>
        <v>104.19280000000001</v>
      </c>
      <c r="AD80" s="7">
        <f t="shared" si="20"/>
        <v>13.43</v>
      </c>
      <c r="AE80" s="7">
        <f t="shared" si="21"/>
        <v>117.62280000000001</v>
      </c>
    </row>
    <row r="81" spans="1:31" x14ac:dyDescent="0.25">
      <c r="A81" t="s">
        <v>5</v>
      </c>
      <c r="B81">
        <v>1</v>
      </c>
      <c r="C81" t="s">
        <v>0</v>
      </c>
      <c r="D81" s="1">
        <v>44835</v>
      </c>
      <c r="E81" s="2">
        <v>12</v>
      </c>
      <c r="F81" s="2">
        <v>0</v>
      </c>
      <c r="G81" s="2">
        <v>0.89</v>
      </c>
      <c r="H81" s="2">
        <v>0.04</v>
      </c>
      <c r="I81" s="2">
        <v>0.75</v>
      </c>
      <c r="J81" s="3">
        <v>0.22689999999999999</v>
      </c>
      <c r="K81" s="3">
        <v>0</v>
      </c>
      <c r="L81" s="3">
        <v>0.32802999999999999</v>
      </c>
      <c r="M81" s="3">
        <v>0.59003000000000005</v>
      </c>
      <c r="N81" s="3">
        <v>0.14360999999999999</v>
      </c>
      <c r="O81" s="3">
        <v>1.384E-2</v>
      </c>
      <c r="Q81" s="7">
        <f t="shared" si="11"/>
        <v>13.68</v>
      </c>
      <c r="R81" s="4">
        <f t="shared" si="12"/>
        <v>1.3024100000000001</v>
      </c>
      <c r="T81">
        <v>80</v>
      </c>
      <c r="V81" s="2">
        <f t="shared" si="13"/>
        <v>18.152000000000001</v>
      </c>
      <c r="W81" s="2">
        <f t="shared" si="14"/>
        <v>0</v>
      </c>
      <c r="X81" s="2">
        <f t="shared" si="15"/>
        <v>26.2424</v>
      </c>
      <c r="Y81" s="2">
        <f t="shared" si="16"/>
        <v>47.202400000000004</v>
      </c>
      <c r="Z81" s="2">
        <f t="shared" si="17"/>
        <v>11.488799999999999</v>
      </c>
      <c r="AA81" s="2">
        <f t="shared" si="18"/>
        <v>1.1072</v>
      </c>
      <c r="AB81" s="2">
        <v>0</v>
      </c>
      <c r="AC81" s="7">
        <f t="shared" si="19"/>
        <v>104.19280000000001</v>
      </c>
      <c r="AD81" s="7">
        <f t="shared" si="20"/>
        <v>13.68</v>
      </c>
      <c r="AE81" s="7">
        <f t="shared" si="21"/>
        <v>117.87280000000001</v>
      </c>
    </row>
    <row r="82" spans="1:31" x14ac:dyDescent="0.25">
      <c r="A82" t="s">
        <v>5</v>
      </c>
      <c r="B82">
        <v>1</v>
      </c>
      <c r="C82" t="s">
        <v>0</v>
      </c>
      <c r="D82" s="1">
        <v>44866</v>
      </c>
      <c r="E82" s="2">
        <v>12</v>
      </c>
      <c r="F82" s="2">
        <v>0</v>
      </c>
      <c r="G82" s="2">
        <v>0.89</v>
      </c>
      <c r="H82" s="2">
        <v>0.04</v>
      </c>
      <c r="I82" s="2">
        <v>0.75</v>
      </c>
      <c r="J82" s="3">
        <v>0.22689999999999999</v>
      </c>
      <c r="K82" s="3">
        <v>0</v>
      </c>
      <c r="L82" s="3">
        <v>0.32973000000000002</v>
      </c>
      <c r="M82" s="3">
        <v>0.70276000000000005</v>
      </c>
      <c r="N82" s="3">
        <v>0.14360999999999999</v>
      </c>
      <c r="O82" s="3">
        <v>1.384E-2</v>
      </c>
      <c r="Q82" s="7">
        <f t="shared" si="11"/>
        <v>13.68</v>
      </c>
      <c r="R82" s="4">
        <f t="shared" si="12"/>
        <v>1.4168400000000001</v>
      </c>
      <c r="T82">
        <v>80</v>
      </c>
      <c r="V82" s="2">
        <f t="shared" si="13"/>
        <v>18.152000000000001</v>
      </c>
      <c r="W82" s="2">
        <f t="shared" si="14"/>
        <v>0</v>
      </c>
      <c r="X82" s="2">
        <f t="shared" si="15"/>
        <v>26.378400000000003</v>
      </c>
      <c r="Y82" s="2">
        <f t="shared" si="16"/>
        <v>56.220800000000004</v>
      </c>
      <c r="Z82" s="2">
        <f t="shared" si="17"/>
        <v>11.488799999999999</v>
      </c>
      <c r="AA82" s="2">
        <f t="shared" si="18"/>
        <v>1.1072</v>
      </c>
      <c r="AB82" s="2">
        <v>0</v>
      </c>
      <c r="AC82" s="7">
        <f t="shared" si="19"/>
        <v>113.34720000000002</v>
      </c>
      <c r="AD82" s="7">
        <f t="shared" si="20"/>
        <v>13.68</v>
      </c>
      <c r="AE82" s="7">
        <f t="shared" si="21"/>
        <v>127.02720000000002</v>
      </c>
    </row>
    <row r="83" spans="1:31" x14ac:dyDescent="0.25">
      <c r="A83" t="s">
        <v>5</v>
      </c>
      <c r="B83">
        <v>1</v>
      </c>
      <c r="C83" t="s">
        <v>0</v>
      </c>
      <c r="D83" s="1">
        <v>44896</v>
      </c>
      <c r="E83" s="2">
        <v>12</v>
      </c>
      <c r="F83" s="2">
        <v>0</v>
      </c>
      <c r="G83" s="2">
        <v>0.89</v>
      </c>
      <c r="H83" s="2">
        <v>0.04</v>
      </c>
      <c r="I83" s="2">
        <v>0.75</v>
      </c>
      <c r="J83" s="3">
        <v>0.22689999999999999</v>
      </c>
      <c r="K83" s="3">
        <v>0</v>
      </c>
      <c r="L83" s="3">
        <v>0.32973000000000002</v>
      </c>
      <c r="M83" s="3">
        <v>0.70276000000000005</v>
      </c>
      <c r="N83" s="3">
        <v>0.14360999999999999</v>
      </c>
      <c r="O83" s="3">
        <v>1.384E-2</v>
      </c>
      <c r="Q83" s="7">
        <f t="shared" si="11"/>
        <v>13.68</v>
      </c>
      <c r="R83" s="4">
        <f t="shared" si="12"/>
        <v>1.4168400000000001</v>
      </c>
      <c r="T83">
        <v>80</v>
      </c>
      <c r="V83" s="2">
        <f t="shared" si="13"/>
        <v>18.152000000000001</v>
      </c>
      <c r="W83" s="2">
        <f t="shared" si="14"/>
        <v>0</v>
      </c>
      <c r="X83" s="2">
        <f t="shared" si="15"/>
        <v>26.378400000000003</v>
      </c>
      <c r="Y83" s="2">
        <f t="shared" si="16"/>
        <v>56.220800000000004</v>
      </c>
      <c r="Z83" s="2">
        <f t="shared" si="17"/>
        <v>11.488799999999999</v>
      </c>
      <c r="AA83" s="2">
        <f t="shared" si="18"/>
        <v>1.1072</v>
      </c>
      <c r="AB83" s="2">
        <v>0</v>
      </c>
      <c r="AC83" s="7">
        <f t="shared" si="19"/>
        <v>113.34720000000002</v>
      </c>
      <c r="AD83" s="7">
        <f t="shared" si="20"/>
        <v>13.68</v>
      </c>
      <c r="AE83" s="7">
        <f t="shared" si="21"/>
        <v>127.02720000000002</v>
      </c>
    </row>
    <row r="84" spans="1:31" x14ac:dyDescent="0.25">
      <c r="A84" t="s">
        <v>5</v>
      </c>
      <c r="B84">
        <v>1</v>
      </c>
      <c r="C84" t="s">
        <v>0</v>
      </c>
      <c r="D84" s="1">
        <v>44927</v>
      </c>
      <c r="E84" s="2">
        <v>12</v>
      </c>
      <c r="F84" s="2">
        <v>0</v>
      </c>
      <c r="G84" s="2">
        <v>0.89</v>
      </c>
      <c r="H84" s="2">
        <v>0.04</v>
      </c>
      <c r="I84" s="2">
        <v>0.75</v>
      </c>
      <c r="J84" s="3">
        <v>0.22689999999999999</v>
      </c>
      <c r="K84" s="3">
        <v>0</v>
      </c>
      <c r="L84" s="3">
        <v>0.32973000000000002</v>
      </c>
      <c r="M84" s="3">
        <v>0.70276000000000005</v>
      </c>
      <c r="N84" s="3">
        <v>0.14360999999999999</v>
      </c>
      <c r="O84" s="3">
        <v>1.384E-2</v>
      </c>
      <c r="Q84" s="7">
        <f t="shared" si="11"/>
        <v>13.68</v>
      </c>
      <c r="R84" s="4">
        <f t="shared" si="12"/>
        <v>1.4168400000000001</v>
      </c>
      <c r="T84">
        <v>80</v>
      </c>
      <c r="V84" s="2">
        <f t="shared" si="13"/>
        <v>18.152000000000001</v>
      </c>
      <c r="W84" s="2">
        <f t="shared" si="14"/>
        <v>0</v>
      </c>
      <c r="X84" s="2">
        <f t="shared" si="15"/>
        <v>26.378400000000003</v>
      </c>
      <c r="Y84" s="2">
        <f t="shared" si="16"/>
        <v>56.220800000000004</v>
      </c>
      <c r="Z84" s="2">
        <f t="shared" si="17"/>
        <v>11.488799999999999</v>
      </c>
      <c r="AA84" s="2">
        <f t="shared" si="18"/>
        <v>1.1072</v>
      </c>
      <c r="AB84" s="2">
        <v>0</v>
      </c>
      <c r="AC84" s="7">
        <f t="shared" si="19"/>
        <v>113.34720000000002</v>
      </c>
      <c r="AD84" s="7">
        <f t="shared" si="20"/>
        <v>13.68</v>
      </c>
      <c r="AE84" s="7">
        <f t="shared" si="21"/>
        <v>127.02720000000002</v>
      </c>
    </row>
    <row r="85" spans="1:31" x14ac:dyDescent="0.25">
      <c r="A85" t="s">
        <v>5</v>
      </c>
      <c r="B85">
        <v>1</v>
      </c>
      <c r="C85" t="s">
        <v>0</v>
      </c>
      <c r="D85" s="1">
        <v>44958</v>
      </c>
      <c r="E85" s="2">
        <v>12</v>
      </c>
      <c r="F85" s="2">
        <v>0</v>
      </c>
      <c r="G85" s="2">
        <v>0.89</v>
      </c>
      <c r="H85" s="2">
        <v>0.04</v>
      </c>
      <c r="I85" s="2">
        <v>0.75</v>
      </c>
      <c r="J85" s="3">
        <v>0.22689999999999999</v>
      </c>
      <c r="K85" s="3">
        <v>0</v>
      </c>
      <c r="L85" s="3">
        <v>0.38868000000000003</v>
      </c>
      <c r="M85" s="3">
        <v>0.56842000000000004</v>
      </c>
      <c r="N85" s="3">
        <v>0.14360999999999999</v>
      </c>
      <c r="O85" s="3">
        <v>1.384E-2</v>
      </c>
      <c r="Q85" s="7">
        <f t="shared" si="11"/>
        <v>13.68</v>
      </c>
      <c r="R85" s="4">
        <f t="shared" si="12"/>
        <v>1.3414500000000003</v>
      </c>
      <c r="T85">
        <v>80</v>
      </c>
      <c r="V85" s="2">
        <f t="shared" si="13"/>
        <v>18.152000000000001</v>
      </c>
      <c r="W85" s="2">
        <f t="shared" si="14"/>
        <v>0</v>
      </c>
      <c r="X85" s="2">
        <f t="shared" si="15"/>
        <v>31.0944</v>
      </c>
      <c r="Y85" s="2">
        <f t="shared" si="16"/>
        <v>45.473600000000005</v>
      </c>
      <c r="Z85" s="2">
        <f t="shared" si="17"/>
        <v>11.488799999999999</v>
      </c>
      <c r="AA85" s="2">
        <f t="shared" si="18"/>
        <v>1.1072</v>
      </c>
      <c r="AB85" s="2">
        <v>0</v>
      </c>
      <c r="AC85" s="7">
        <f t="shared" si="19"/>
        <v>107.316</v>
      </c>
      <c r="AD85" s="7">
        <f t="shared" si="20"/>
        <v>13.68</v>
      </c>
      <c r="AE85" s="7">
        <f t="shared" si="21"/>
        <v>120.99600000000001</v>
      </c>
    </row>
    <row r="86" spans="1:31" x14ac:dyDescent="0.25">
      <c r="A86" t="s">
        <v>5</v>
      </c>
      <c r="B86">
        <v>1</v>
      </c>
      <c r="C86" t="s">
        <v>0</v>
      </c>
      <c r="D86" s="1">
        <v>44986</v>
      </c>
      <c r="E86" s="2">
        <v>12</v>
      </c>
      <c r="F86" s="2">
        <v>0</v>
      </c>
      <c r="G86" s="2">
        <v>0.89</v>
      </c>
      <c r="H86" s="2">
        <v>0.04</v>
      </c>
      <c r="I86" s="2">
        <v>0.75</v>
      </c>
      <c r="J86" s="3">
        <v>0.22689999999999999</v>
      </c>
      <c r="K86" s="3">
        <v>0</v>
      </c>
      <c r="L86" s="3">
        <v>0.38868000000000003</v>
      </c>
      <c r="M86" s="3">
        <v>0.56842000000000004</v>
      </c>
      <c r="N86" s="3">
        <v>0.14360999999999999</v>
      </c>
      <c r="O86" s="3">
        <v>1.384E-2</v>
      </c>
      <c r="Q86" s="7">
        <f t="shared" si="11"/>
        <v>13.68</v>
      </c>
      <c r="R86" s="4">
        <f t="shared" si="12"/>
        <v>1.3414500000000003</v>
      </c>
      <c r="T86">
        <v>80</v>
      </c>
      <c r="V86" s="2">
        <f t="shared" si="13"/>
        <v>18.152000000000001</v>
      </c>
      <c r="W86" s="2">
        <f t="shared" si="14"/>
        <v>0</v>
      </c>
      <c r="X86" s="2">
        <f t="shared" si="15"/>
        <v>31.0944</v>
      </c>
      <c r="Y86" s="2">
        <f t="shared" si="16"/>
        <v>45.473600000000005</v>
      </c>
      <c r="Z86" s="2">
        <f t="shared" si="17"/>
        <v>11.488799999999999</v>
      </c>
      <c r="AA86" s="2">
        <f t="shared" si="18"/>
        <v>1.1072</v>
      </c>
      <c r="AB86" s="2">
        <v>0</v>
      </c>
      <c r="AC86" s="7">
        <f t="shared" si="19"/>
        <v>107.316</v>
      </c>
      <c r="AD86" s="7">
        <f t="shared" si="20"/>
        <v>13.68</v>
      </c>
      <c r="AE86" s="7">
        <f t="shared" si="21"/>
        <v>120.99600000000001</v>
      </c>
    </row>
    <row r="87" spans="1:31" x14ac:dyDescent="0.25">
      <c r="A87" t="s">
        <v>5</v>
      </c>
      <c r="B87">
        <v>1</v>
      </c>
      <c r="C87" t="s">
        <v>0</v>
      </c>
      <c r="D87" s="1">
        <v>45017</v>
      </c>
      <c r="E87" s="2">
        <v>12</v>
      </c>
      <c r="F87" s="2">
        <v>0</v>
      </c>
      <c r="G87" s="2">
        <v>0.89</v>
      </c>
      <c r="H87" s="2">
        <v>0.04</v>
      </c>
      <c r="I87" s="2">
        <v>0.75</v>
      </c>
      <c r="J87" s="3">
        <v>0.22689999999999999</v>
      </c>
      <c r="K87" s="3">
        <v>0</v>
      </c>
      <c r="L87" s="3">
        <v>0.38868000000000003</v>
      </c>
      <c r="M87" s="3">
        <v>0.56842000000000004</v>
      </c>
      <c r="N87" s="3">
        <v>0.14360999999999999</v>
      </c>
      <c r="O87" s="3">
        <v>1.384E-2</v>
      </c>
      <c r="Q87" s="7">
        <f t="shared" si="11"/>
        <v>13.68</v>
      </c>
      <c r="R87" s="4">
        <f t="shared" si="12"/>
        <v>1.3414500000000003</v>
      </c>
      <c r="T87">
        <v>80</v>
      </c>
      <c r="V87" s="2">
        <f t="shared" si="13"/>
        <v>18.152000000000001</v>
      </c>
      <c r="W87" s="2">
        <f t="shared" si="14"/>
        <v>0</v>
      </c>
      <c r="X87" s="2">
        <f t="shared" si="15"/>
        <v>31.0944</v>
      </c>
      <c r="Y87" s="2">
        <f t="shared" si="16"/>
        <v>45.473600000000005</v>
      </c>
      <c r="Z87" s="2">
        <f t="shared" si="17"/>
        <v>11.488799999999999</v>
      </c>
      <c r="AA87" s="2">
        <f t="shared" si="18"/>
        <v>1.1072</v>
      </c>
      <c r="AB87" s="2">
        <v>0</v>
      </c>
      <c r="AC87" s="7">
        <f t="shared" si="19"/>
        <v>107.316</v>
      </c>
      <c r="AD87" s="7">
        <f t="shared" si="20"/>
        <v>13.68</v>
      </c>
      <c r="AE87" s="7">
        <f t="shared" si="21"/>
        <v>120.99600000000001</v>
      </c>
    </row>
    <row r="88" spans="1:31" x14ac:dyDescent="0.25">
      <c r="A88" t="s">
        <v>5</v>
      </c>
      <c r="B88">
        <v>1</v>
      </c>
      <c r="C88" t="s">
        <v>0</v>
      </c>
      <c r="D88" s="1">
        <v>45047</v>
      </c>
      <c r="E88" s="2">
        <v>12</v>
      </c>
      <c r="F88" s="2">
        <v>0</v>
      </c>
      <c r="G88" s="2">
        <v>0.89</v>
      </c>
      <c r="H88" s="2">
        <v>0.04</v>
      </c>
      <c r="I88" s="2">
        <v>0.75</v>
      </c>
      <c r="J88" s="3">
        <v>0.22689999999999999</v>
      </c>
      <c r="K88" s="3">
        <v>0</v>
      </c>
      <c r="L88" s="3">
        <v>0.38868000000000003</v>
      </c>
      <c r="M88" s="3">
        <v>0.56842000000000004</v>
      </c>
      <c r="N88" s="3">
        <v>0</v>
      </c>
      <c r="O88" s="3">
        <v>1.384E-2</v>
      </c>
      <c r="Q88" s="7">
        <f t="shared" si="11"/>
        <v>13.68</v>
      </c>
      <c r="R88" s="4">
        <f t="shared" si="12"/>
        <v>1.1978400000000002</v>
      </c>
      <c r="T88">
        <v>80</v>
      </c>
      <c r="V88" s="2">
        <f t="shared" si="13"/>
        <v>18.152000000000001</v>
      </c>
      <c r="W88" s="2">
        <f t="shared" si="14"/>
        <v>0</v>
      </c>
      <c r="X88" s="2">
        <f t="shared" si="15"/>
        <v>31.0944</v>
      </c>
      <c r="Y88" s="2">
        <f t="shared" si="16"/>
        <v>45.473600000000005</v>
      </c>
      <c r="Z88" s="2">
        <f t="shared" si="17"/>
        <v>0</v>
      </c>
      <c r="AA88" s="2">
        <f t="shared" si="18"/>
        <v>1.1072</v>
      </c>
      <c r="AB88" s="2">
        <v>0</v>
      </c>
      <c r="AC88" s="7">
        <f t="shared" si="19"/>
        <v>95.827200000000005</v>
      </c>
      <c r="AD88" s="7">
        <f t="shared" si="20"/>
        <v>13.68</v>
      </c>
      <c r="AE88" s="7">
        <f t="shared" si="21"/>
        <v>109.50720000000001</v>
      </c>
    </row>
    <row r="89" spans="1:31" x14ac:dyDescent="0.25">
      <c r="A89" t="s">
        <v>5</v>
      </c>
      <c r="B89">
        <v>1</v>
      </c>
      <c r="C89" t="s">
        <v>0</v>
      </c>
      <c r="D89" s="1">
        <v>45078</v>
      </c>
      <c r="E89" s="2">
        <v>12</v>
      </c>
      <c r="F89" s="2">
        <v>0</v>
      </c>
      <c r="G89" s="2">
        <v>0.89</v>
      </c>
      <c r="H89" s="2">
        <v>0.04</v>
      </c>
      <c r="I89" s="2">
        <v>0.75</v>
      </c>
      <c r="J89" s="3">
        <v>0.22689999999999999</v>
      </c>
      <c r="K89" s="3">
        <v>0</v>
      </c>
      <c r="L89" s="3">
        <v>0.38868000000000003</v>
      </c>
      <c r="M89" s="3">
        <v>0.56842000000000004</v>
      </c>
      <c r="N89" s="3">
        <v>0</v>
      </c>
      <c r="O89" s="3">
        <v>1.384E-2</v>
      </c>
      <c r="Q89" s="7">
        <f t="shared" si="11"/>
        <v>13.68</v>
      </c>
      <c r="R89" s="4">
        <f t="shared" si="12"/>
        <v>1.1978400000000002</v>
      </c>
      <c r="T89">
        <v>80</v>
      </c>
      <c r="V89" s="2">
        <f t="shared" si="13"/>
        <v>18.152000000000001</v>
      </c>
      <c r="W89" s="2">
        <f t="shared" si="14"/>
        <v>0</v>
      </c>
      <c r="X89" s="2">
        <f t="shared" si="15"/>
        <v>31.0944</v>
      </c>
      <c r="Y89" s="2">
        <f t="shared" si="16"/>
        <v>45.473600000000005</v>
      </c>
      <c r="Z89" s="2">
        <f t="shared" si="17"/>
        <v>0</v>
      </c>
      <c r="AA89" s="2">
        <f t="shared" si="18"/>
        <v>1.1072</v>
      </c>
      <c r="AB89" s="2">
        <v>0</v>
      </c>
      <c r="AC89" s="7">
        <f t="shared" si="19"/>
        <v>95.827200000000005</v>
      </c>
      <c r="AD89" s="7">
        <f t="shared" si="20"/>
        <v>13.68</v>
      </c>
      <c r="AE89" s="7">
        <f t="shared" si="21"/>
        <v>109.50720000000001</v>
      </c>
    </row>
    <row r="90" spans="1:31" x14ac:dyDescent="0.25">
      <c r="A90" t="s">
        <v>5</v>
      </c>
      <c r="B90">
        <v>1</v>
      </c>
      <c r="C90" t="s">
        <v>0</v>
      </c>
      <c r="D90" s="1">
        <v>45108</v>
      </c>
      <c r="E90" s="2">
        <v>12</v>
      </c>
      <c r="F90" s="2">
        <v>0</v>
      </c>
      <c r="G90" s="2">
        <v>0.97</v>
      </c>
      <c r="H90" s="2">
        <v>0.04</v>
      </c>
      <c r="I90" s="2">
        <v>0.75</v>
      </c>
      <c r="J90" s="3">
        <v>0.22689999999999999</v>
      </c>
      <c r="K90" s="3">
        <v>0</v>
      </c>
      <c r="L90" s="3">
        <v>0.38868000000000003</v>
      </c>
      <c r="M90" s="3">
        <v>0.56842000000000004</v>
      </c>
      <c r="N90" s="3">
        <v>0</v>
      </c>
      <c r="O90" s="3">
        <v>1.502E-2</v>
      </c>
      <c r="Q90" s="7">
        <f t="shared" si="11"/>
        <v>13.76</v>
      </c>
      <c r="R90" s="4">
        <f t="shared" si="12"/>
        <v>1.1990200000000002</v>
      </c>
      <c r="T90">
        <v>80</v>
      </c>
      <c r="V90" s="2">
        <f t="shared" si="13"/>
        <v>18.152000000000001</v>
      </c>
      <c r="W90" s="2">
        <f t="shared" si="14"/>
        <v>0</v>
      </c>
      <c r="X90" s="2">
        <f t="shared" si="15"/>
        <v>31.0944</v>
      </c>
      <c r="Y90" s="2">
        <f t="shared" si="16"/>
        <v>45.473600000000005</v>
      </c>
      <c r="Z90" s="2">
        <f t="shared" si="17"/>
        <v>0</v>
      </c>
      <c r="AA90" s="2">
        <f t="shared" si="18"/>
        <v>1.2016</v>
      </c>
      <c r="AB90" s="2">
        <v>0</v>
      </c>
      <c r="AC90" s="7">
        <f t="shared" si="19"/>
        <v>95.921599999999998</v>
      </c>
      <c r="AD90" s="7">
        <f t="shared" si="20"/>
        <v>13.76</v>
      </c>
      <c r="AE90" s="7">
        <f t="shared" si="21"/>
        <v>109.6816</v>
      </c>
    </row>
    <row r="91" spans="1:31" x14ac:dyDescent="0.25">
      <c r="A91" t="s">
        <v>5</v>
      </c>
      <c r="B91">
        <v>1</v>
      </c>
      <c r="C91" t="s">
        <v>0</v>
      </c>
      <c r="D91" s="1">
        <v>45139</v>
      </c>
      <c r="E91" s="2">
        <v>12</v>
      </c>
      <c r="F91" s="2">
        <v>0</v>
      </c>
      <c r="G91" s="2">
        <v>0.97</v>
      </c>
      <c r="H91" s="2">
        <v>0.04</v>
      </c>
      <c r="I91" s="2">
        <v>0.75</v>
      </c>
      <c r="J91" s="3">
        <v>0.22689999999999999</v>
      </c>
      <c r="K91" s="3">
        <v>0</v>
      </c>
      <c r="L91" s="3">
        <v>0.54269000000000001</v>
      </c>
      <c r="M91" s="3">
        <v>0.55150999999999994</v>
      </c>
      <c r="N91" s="3">
        <v>0</v>
      </c>
      <c r="O91" s="3">
        <v>1.502E-2</v>
      </c>
      <c r="Q91" s="7">
        <f t="shared" si="11"/>
        <v>13.76</v>
      </c>
      <c r="R91" s="4">
        <f t="shared" si="12"/>
        <v>1.33612</v>
      </c>
      <c r="T91">
        <v>80</v>
      </c>
      <c r="V91" s="2">
        <f t="shared" si="13"/>
        <v>18.152000000000001</v>
      </c>
      <c r="W91" s="2">
        <f t="shared" si="14"/>
        <v>0</v>
      </c>
      <c r="X91" s="2">
        <f t="shared" si="15"/>
        <v>43.415199999999999</v>
      </c>
      <c r="Y91" s="2">
        <f t="shared" si="16"/>
        <v>44.120799999999996</v>
      </c>
      <c r="Z91" s="2">
        <f t="shared" si="17"/>
        <v>0</v>
      </c>
      <c r="AA91" s="2">
        <f t="shared" si="18"/>
        <v>1.2016</v>
      </c>
      <c r="AB91" s="2">
        <v>0</v>
      </c>
      <c r="AC91" s="7">
        <f t="shared" si="19"/>
        <v>106.88959999999999</v>
      </c>
      <c r="AD91" s="7">
        <f t="shared" si="20"/>
        <v>13.76</v>
      </c>
      <c r="AE91" s="7">
        <f t="shared" si="21"/>
        <v>120.64959999999999</v>
      </c>
    </row>
    <row r="92" spans="1:31" x14ac:dyDescent="0.25">
      <c r="A92" t="s">
        <v>5</v>
      </c>
      <c r="B92">
        <v>1</v>
      </c>
      <c r="C92" t="s">
        <v>0</v>
      </c>
      <c r="D92" s="1">
        <v>45170</v>
      </c>
      <c r="E92" s="2">
        <v>12</v>
      </c>
      <c r="F92" s="2">
        <v>0</v>
      </c>
      <c r="G92" s="2">
        <v>0.97</v>
      </c>
      <c r="H92" s="2">
        <v>0.04</v>
      </c>
      <c r="I92" s="2">
        <v>0.75</v>
      </c>
      <c r="J92" s="3">
        <v>0.22689999999999999</v>
      </c>
      <c r="K92" s="3">
        <v>0</v>
      </c>
      <c r="L92" s="3">
        <v>0.54269000000000001</v>
      </c>
      <c r="M92" s="3">
        <v>0.55150999999999994</v>
      </c>
      <c r="N92" s="3">
        <v>0</v>
      </c>
      <c r="O92" s="3">
        <v>1.502E-2</v>
      </c>
      <c r="Q92" s="7">
        <f t="shared" si="11"/>
        <v>13.76</v>
      </c>
      <c r="R92" s="4">
        <f t="shared" si="12"/>
        <v>1.33612</v>
      </c>
      <c r="T92">
        <v>80</v>
      </c>
      <c r="V92" s="2">
        <f t="shared" si="13"/>
        <v>18.152000000000001</v>
      </c>
      <c r="W92" s="2">
        <f t="shared" si="14"/>
        <v>0</v>
      </c>
      <c r="X92" s="2">
        <f t="shared" si="15"/>
        <v>43.415199999999999</v>
      </c>
      <c r="Y92" s="2">
        <f t="shared" si="16"/>
        <v>44.120799999999996</v>
      </c>
      <c r="Z92" s="2">
        <f t="shared" si="17"/>
        <v>0</v>
      </c>
      <c r="AA92" s="2">
        <f t="shared" si="18"/>
        <v>1.2016</v>
      </c>
      <c r="AB92" s="2">
        <v>0</v>
      </c>
      <c r="AC92" s="7">
        <f t="shared" si="19"/>
        <v>106.88959999999999</v>
      </c>
      <c r="AD92" s="7">
        <f t="shared" si="20"/>
        <v>13.76</v>
      </c>
      <c r="AE92" s="7">
        <f t="shared" si="21"/>
        <v>120.64959999999999</v>
      </c>
    </row>
    <row r="93" spans="1:31" x14ac:dyDescent="0.25">
      <c r="A93" t="s">
        <v>5</v>
      </c>
      <c r="B93">
        <v>1</v>
      </c>
      <c r="C93" t="s">
        <v>0</v>
      </c>
      <c r="D93" s="1">
        <v>45200</v>
      </c>
      <c r="E93" s="2">
        <v>12</v>
      </c>
      <c r="F93" s="2">
        <v>0</v>
      </c>
      <c r="G93" s="2">
        <v>0.97</v>
      </c>
      <c r="H93" s="2">
        <v>0.04</v>
      </c>
      <c r="I93" s="2">
        <v>0.79</v>
      </c>
      <c r="J93" s="3">
        <v>0.22689999999999999</v>
      </c>
      <c r="K93" s="3">
        <v>0</v>
      </c>
      <c r="L93" s="3">
        <v>0.41671000000000002</v>
      </c>
      <c r="M93" s="3">
        <v>0.58387</v>
      </c>
      <c r="N93" s="3">
        <v>0</v>
      </c>
      <c r="O93" s="3">
        <v>1.502E-2</v>
      </c>
      <c r="Q93" s="7">
        <f t="shared" si="11"/>
        <v>13.8</v>
      </c>
      <c r="R93" s="4">
        <f t="shared" si="12"/>
        <v>1.2424999999999999</v>
      </c>
      <c r="T93">
        <v>80</v>
      </c>
      <c r="V93" s="2">
        <f t="shared" si="13"/>
        <v>18.152000000000001</v>
      </c>
      <c r="W93" s="2">
        <f t="shared" si="14"/>
        <v>0</v>
      </c>
      <c r="X93" s="2">
        <f t="shared" si="15"/>
        <v>33.336800000000004</v>
      </c>
      <c r="Y93" s="2">
        <f t="shared" si="16"/>
        <v>46.709600000000002</v>
      </c>
      <c r="Z93" s="2">
        <f t="shared" si="17"/>
        <v>0</v>
      </c>
      <c r="AA93" s="2">
        <f t="shared" si="18"/>
        <v>1.2016</v>
      </c>
      <c r="AB93" s="2">
        <v>0</v>
      </c>
      <c r="AC93" s="7">
        <f t="shared" si="19"/>
        <v>99.4</v>
      </c>
      <c r="AD93" s="7">
        <f t="shared" si="20"/>
        <v>13.8</v>
      </c>
      <c r="AE93" s="7">
        <f t="shared" si="21"/>
        <v>113.2</v>
      </c>
    </row>
    <row r="94" spans="1:31" x14ac:dyDescent="0.25">
      <c r="A94" t="s">
        <v>5</v>
      </c>
      <c r="B94">
        <v>1</v>
      </c>
      <c r="C94" t="s">
        <v>0</v>
      </c>
      <c r="D94" s="1">
        <v>45231</v>
      </c>
      <c r="E94" s="2">
        <v>12</v>
      </c>
      <c r="F94" s="2">
        <v>0</v>
      </c>
      <c r="G94" s="2">
        <v>0.97</v>
      </c>
      <c r="H94" s="2">
        <v>0.04</v>
      </c>
      <c r="I94" s="2">
        <v>0.79</v>
      </c>
      <c r="J94" s="3">
        <v>0.22689999999999999</v>
      </c>
      <c r="K94" s="3">
        <v>0</v>
      </c>
      <c r="L94" s="3">
        <v>0.41671000000000002</v>
      </c>
      <c r="M94" s="3">
        <v>0.58387</v>
      </c>
      <c r="N94" s="3">
        <v>0</v>
      </c>
      <c r="O94" s="3">
        <v>1.502E-2</v>
      </c>
      <c r="Q94" s="7">
        <f t="shared" si="11"/>
        <v>13.8</v>
      </c>
      <c r="R94" s="4">
        <f t="shared" si="12"/>
        <v>1.2424999999999999</v>
      </c>
      <c r="T94">
        <v>80</v>
      </c>
      <c r="V94" s="2">
        <f t="shared" si="13"/>
        <v>18.152000000000001</v>
      </c>
      <c r="W94" s="2">
        <f t="shared" si="14"/>
        <v>0</v>
      </c>
      <c r="X94" s="2">
        <f t="shared" si="15"/>
        <v>33.336800000000004</v>
      </c>
      <c r="Y94" s="2">
        <f t="shared" si="16"/>
        <v>46.709600000000002</v>
      </c>
      <c r="Z94" s="2">
        <f t="shared" si="17"/>
        <v>0</v>
      </c>
      <c r="AA94" s="2">
        <f t="shared" si="18"/>
        <v>1.2016</v>
      </c>
      <c r="AB94" s="2">
        <v>0</v>
      </c>
      <c r="AC94" s="7">
        <f t="shared" si="19"/>
        <v>99.4</v>
      </c>
      <c r="AD94" s="7">
        <f t="shared" si="20"/>
        <v>13.8</v>
      </c>
      <c r="AE94" s="7">
        <f t="shared" si="21"/>
        <v>113.2</v>
      </c>
    </row>
    <row r="95" spans="1:31" x14ac:dyDescent="0.25">
      <c r="A95" t="s">
        <v>5</v>
      </c>
      <c r="B95">
        <v>1</v>
      </c>
      <c r="C95" t="s">
        <v>0</v>
      </c>
      <c r="D95" s="1">
        <v>45261</v>
      </c>
      <c r="E95" s="2">
        <v>12</v>
      </c>
      <c r="F95" s="2">
        <v>0</v>
      </c>
      <c r="G95" s="2">
        <v>0.97</v>
      </c>
      <c r="H95" s="2">
        <v>0.04</v>
      </c>
      <c r="I95" s="2">
        <v>0.79</v>
      </c>
      <c r="J95" s="3">
        <v>0.22689999999999999</v>
      </c>
      <c r="K95" s="3">
        <v>0</v>
      </c>
      <c r="L95" s="3">
        <v>0.41671000000000002</v>
      </c>
      <c r="M95" s="3">
        <v>0.58387</v>
      </c>
      <c r="N95" s="3">
        <v>0</v>
      </c>
      <c r="O95" s="3">
        <v>1.502E-2</v>
      </c>
      <c r="Q95" s="7">
        <f t="shared" si="11"/>
        <v>13.8</v>
      </c>
      <c r="R95" s="4">
        <f t="shared" si="12"/>
        <v>1.2424999999999999</v>
      </c>
      <c r="T95">
        <v>80</v>
      </c>
      <c r="V95" s="2">
        <f t="shared" si="13"/>
        <v>18.152000000000001</v>
      </c>
      <c r="W95" s="2">
        <f t="shared" si="14"/>
        <v>0</v>
      </c>
      <c r="X95" s="2">
        <f t="shared" si="15"/>
        <v>33.336800000000004</v>
      </c>
      <c r="Y95" s="2">
        <f t="shared" si="16"/>
        <v>46.709600000000002</v>
      </c>
      <c r="Z95" s="2">
        <f t="shared" si="17"/>
        <v>0</v>
      </c>
      <c r="AA95" s="2">
        <f t="shared" si="18"/>
        <v>1.2016</v>
      </c>
      <c r="AB95" s="2">
        <v>0</v>
      </c>
      <c r="AC95" s="7">
        <f t="shared" si="19"/>
        <v>99.4</v>
      </c>
      <c r="AD95" s="7">
        <f t="shared" si="20"/>
        <v>13.8</v>
      </c>
      <c r="AE95" s="7">
        <f t="shared" si="21"/>
        <v>113.2</v>
      </c>
    </row>
    <row r="96" spans="1:31" x14ac:dyDescent="0.25">
      <c r="A96" t="s">
        <v>5</v>
      </c>
      <c r="B96">
        <v>1</v>
      </c>
      <c r="C96" t="s">
        <v>0</v>
      </c>
      <c r="D96" s="1">
        <v>45292</v>
      </c>
      <c r="E96" s="2">
        <v>12</v>
      </c>
      <c r="F96" s="2">
        <v>0</v>
      </c>
      <c r="G96" s="2">
        <v>0.97</v>
      </c>
      <c r="H96" s="2">
        <v>0.04</v>
      </c>
      <c r="I96" s="2">
        <v>0.79</v>
      </c>
      <c r="J96" s="3">
        <v>0.22689999999999999</v>
      </c>
      <c r="K96" s="3">
        <v>0</v>
      </c>
      <c r="L96" s="3">
        <v>0.3372</v>
      </c>
      <c r="M96" s="3">
        <v>0.66879999999999995</v>
      </c>
      <c r="N96" s="3">
        <v>0</v>
      </c>
      <c r="O96" s="3">
        <v>1.502E-2</v>
      </c>
      <c r="Q96" s="7">
        <f t="shared" si="11"/>
        <v>13.8</v>
      </c>
      <c r="R96" s="4">
        <f t="shared" si="12"/>
        <v>1.2479199999999999</v>
      </c>
      <c r="T96">
        <v>80</v>
      </c>
      <c r="V96" s="2">
        <f t="shared" si="13"/>
        <v>18.152000000000001</v>
      </c>
      <c r="W96" s="2">
        <f t="shared" si="14"/>
        <v>0</v>
      </c>
      <c r="X96" s="2">
        <f t="shared" si="15"/>
        <v>26.975999999999999</v>
      </c>
      <c r="Y96" s="2">
        <f t="shared" si="16"/>
        <v>53.503999999999998</v>
      </c>
      <c r="Z96" s="2">
        <f t="shared" si="17"/>
        <v>0</v>
      </c>
      <c r="AA96" s="2">
        <f t="shared" si="18"/>
        <v>1.2016</v>
      </c>
      <c r="AB96" s="2">
        <v>0</v>
      </c>
      <c r="AC96" s="7">
        <f t="shared" si="19"/>
        <v>99.833600000000004</v>
      </c>
      <c r="AD96" s="7">
        <f t="shared" si="20"/>
        <v>13.8</v>
      </c>
      <c r="AE96" s="7">
        <f t="shared" si="21"/>
        <v>113.6336</v>
      </c>
    </row>
    <row r="97" spans="1:31" x14ac:dyDescent="0.25">
      <c r="A97" t="s">
        <v>5</v>
      </c>
      <c r="B97">
        <v>1</v>
      </c>
      <c r="C97" t="s">
        <v>0</v>
      </c>
      <c r="D97" s="1">
        <v>45323</v>
      </c>
      <c r="E97" s="2">
        <v>12</v>
      </c>
      <c r="F97" s="2">
        <v>0</v>
      </c>
      <c r="G97" s="2">
        <v>0.97</v>
      </c>
      <c r="H97" s="2">
        <v>0.04</v>
      </c>
      <c r="I97" s="2">
        <v>0.79</v>
      </c>
      <c r="J97" s="3">
        <v>0.22689999999999999</v>
      </c>
      <c r="K97" s="3">
        <v>0</v>
      </c>
      <c r="L97" s="3">
        <v>0.3372</v>
      </c>
      <c r="M97" s="3">
        <v>0.66879999999999995</v>
      </c>
      <c r="N97" s="3">
        <v>0</v>
      </c>
      <c r="O97" s="3">
        <v>1.502E-2</v>
      </c>
      <c r="Q97" s="7">
        <f t="shared" si="11"/>
        <v>13.8</v>
      </c>
      <c r="R97" s="4">
        <f t="shared" si="12"/>
        <v>1.2479199999999999</v>
      </c>
      <c r="T97">
        <v>80</v>
      </c>
      <c r="V97" s="2">
        <f t="shared" si="13"/>
        <v>18.152000000000001</v>
      </c>
      <c r="W97" s="2">
        <f t="shared" si="14"/>
        <v>0</v>
      </c>
      <c r="X97" s="2">
        <f t="shared" si="15"/>
        <v>26.975999999999999</v>
      </c>
      <c r="Y97" s="2">
        <f t="shared" si="16"/>
        <v>53.503999999999998</v>
      </c>
      <c r="Z97" s="2">
        <f t="shared" si="17"/>
        <v>0</v>
      </c>
      <c r="AA97" s="2">
        <f t="shared" si="18"/>
        <v>1.2016</v>
      </c>
      <c r="AB97" s="2">
        <v>0</v>
      </c>
      <c r="AC97" s="7">
        <f t="shared" si="19"/>
        <v>99.833600000000004</v>
      </c>
      <c r="AD97" s="7">
        <f t="shared" si="20"/>
        <v>13.8</v>
      </c>
      <c r="AE97" s="7">
        <f t="shared" si="21"/>
        <v>113.6336</v>
      </c>
    </row>
    <row r="98" spans="1:31" x14ac:dyDescent="0.25">
      <c r="A98" t="s">
        <v>5</v>
      </c>
      <c r="B98">
        <v>1</v>
      </c>
      <c r="C98" t="s">
        <v>0</v>
      </c>
      <c r="D98" s="1">
        <v>45352</v>
      </c>
      <c r="E98" s="2">
        <v>12</v>
      </c>
      <c r="F98" s="2">
        <v>0</v>
      </c>
      <c r="G98" s="2">
        <v>0.97</v>
      </c>
      <c r="H98" s="2">
        <v>0.04</v>
      </c>
      <c r="I98" s="2">
        <v>0.79</v>
      </c>
      <c r="J98" s="3">
        <v>0.26133000000000001</v>
      </c>
      <c r="K98" s="3">
        <v>0</v>
      </c>
      <c r="L98" s="3">
        <v>0.3372</v>
      </c>
      <c r="M98" s="3">
        <v>0.66879999999999995</v>
      </c>
      <c r="N98" s="3">
        <v>0</v>
      </c>
      <c r="O98" s="3">
        <v>1.502E-2</v>
      </c>
      <c r="Q98" s="7">
        <f t="shared" si="11"/>
        <v>13.8</v>
      </c>
      <c r="R98" s="4">
        <f t="shared" si="12"/>
        <v>1.2823499999999999</v>
      </c>
      <c r="T98">
        <v>80</v>
      </c>
      <c r="V98" s="2">
        <f t="shared" si="13"/>
        <v>20.906400000000001</v>
      </c>
      <c r="W98" s="2">
        <f t="shared" si="14"/>
        <v>0</v>
      </c>
      <c r="X98" s="2">
        <f t="shared" si="15"/>
        <v>26.975999999999999</v>
      </c>
      <c r="Y98" s="2">
        <f t="shared" si="16"/>
        <v>53.503999999999998</v>
      </c>
      <c r="Z98" s="2">
        <f t="shared" si="17"/>
        <v>0</v>
      </c>
      <c r="AA98" s="2">
        <f t="shared" si="18"/>
        <v>1.2016</v>
      </c>
      <c r="AB98" s="2">
        <v>0</v>
      </c>
      <c r="AC98" s="7">
        <f t="shared" si="19"/>
        <v>102.58800000000001</v>
      </c>
      <c r="AD98" s="7">
        <f t="shared" si="20"/>
        <v>13.8</v>
      </c>
      <c r="AE98" s="7">
        <f t="shared" si="21"/>
        <v>116.38800000000001</v>
      </c>
    </row>
    <row r="99" spans="1:31" x14ac:dyDescent="0.25">
      <c r="A99" t="s">
        <v>5</v>
      </c>
      <c r="B99">
        <v>1</v>
      </c>
      <c r="C99" t="s">
        <v>0</v>
      </c>
      <c r="D99" s="1">
        <v>45383</v>
      </c>
      <c r="E99" s="2">
        <v>12</v>
      </c>
      <c r="F99" s="2">
        <v>0</v>
      </c>
      <c r="G99" s="2">
        <v>0.97</v>
      </c>
      <c r="H99" s="2">
        <v>0.04</v>
      </c>
      <c r="I99" s="2">
        <v>0.79</v>
      </c>
      <c r="J99" s="3">
        <v>0.26133000000000001</v>
      </c>
      <c r="K99" s="3">
        <v>0</v>
      </c>
      <c r="L99" s="3">
        <v>0.32200000000000001</v>
      </c>
      <c r="M99" s="3">
        <v>0.35297000000000001</v>
      </c>
      <c r="N99" s="3">
        <v>0</v>
      </c>
      <c r="O99" s="3">
        <v>1.502E-2</v>
      </c>
      <c r="Q99" s="7">
        <f t="shared" si="11"/>
        <v>13.8</v>
      </c>
      <c r="R99" s="4">
        <f t="shared" si="12"/>
        <v>0.95132000000000005</v>
      </c>
      <c r="T99">
        <v>80</v>
      </c>
      <c r="V99" s="2">
        <f t="shared" si="13"/>
        <v>20.906400000000001</v>
      </c>
      <c r="W99" s="2">
        <f t="shared" si="14"/>
        <v>0</v>
      </c>
      <c r="X99" s="2">
        <f t="shared" si="15"/>
        <v>25.76</v>
      </c>
      <c r="Y99" s="2">
        <f t="shared" si="16"/>
        <v>28.2376</v>
      </c>
      <c r="Z99" s="2">
        <f t="shared" si="17"/>
        <v>0</v>
      </c>
      <c r="AA99" s="2">
        <f t="shared" si="18"/>
        <v>1.2016</v>
      </c>
      <c r="AB99" s="2">
        <v>0</v>
      </c>
      <c r="AC99" s="7">
        <f t="shared" si="19"/>
        <v>76.105599999999995</v>
      </c>
      <c r="AD99" s="7">
        <f t="shared" si="20"/>
        <v>13.8</v>
      </c>
      <c r="AE99" s="7">
        <f t="shared" si="21"/>
        <v>89.905599999999993</v>
      </c>
    </row>
    <row r="100" spans="1:31" x14ac:dyDescent="0.25">
      <c r="A100" t="s">
        <v>5</v>
      </c>
      <c r="B100">
        <v>1</v>
      </c>
      <c r="C100" t="s">
        <v>0</v>
      </c>
      <c r="D100" s="1">
        <v>45413</v>
      </c>
      <c r="E100" s="2">
        <v>12</v>
      </c>
      <c r="F100" s="2">
        <v>0</v>
      </c>
      <c r="G100" s="2">
        <v>0.97</v>
      </c>
      <c r="H100" s="2">
        <v>0.04</v>
      </c>
      <c r="I100" s="2">
        <v>0.79</v>
      </c>
      <c r="J100" s="3">
        <v>0.26133000000000001</v>
      </c>
      <c r="K100" s="3">
        <v>0</v>
      </c>
      <c r="L100" s="3">
        <v>0.32200000000000001</v>
      </c>
      <c r="M100" s="3">
        <v>0.35297000000000001</v>
      </c>
      <c r="N100" s="3">
        <v>0</v>
      </c>
      <c r="O100" s="3">
        <v>1.502E-2</v>
      </c>
      <c r="Q100" s="7">
        <f t="shared" ref="Q100" si="22">SUM(E100:I100)</f>
        <v>13.8</v>
      </c>
      <c r="R100" s="4">
        <f t="shared" ref="R100" si="23">SUM(J100:P100)</f>
        <v>0.95132000000000005</v>
      </c>
      <c r="T100">
        <v>80</v>
      </c>
      <c r="V100" s="2">
        <f t="shared" ref="V100" si="24">J100*T100</f>
        <v>20.906400000000001</v>
      </c>
      <c r="W100" s="2">
        <f t="shared" ref="W100" si="25">K100*T100</f>
        <v>0</v>
      </c>
      <c r="X100" s="2">
        <f t="shared" ref="X100" si="26">L100*T100</f>
        <v>25.76</v>
      </c>
      <c r="Y100" s="2">
        <f t="shared" ref="Y100" si="27">M100*T100</f>
        <v>28.2376</v>
      </c>
      <c r="Z100" s="2">
        <f t="shared" ref="Z100" si="28">N100*T100</f>
        <v>0</v>
      </c>
      <c r="AA100" s="2">
        <f t="shared" ref="AA100" si="29">O100*T100</f>
        <v>1.2016</v>
      </c>
      <c r="AB100" s="2">
        <v>0</v>
      </c>
      <c r="AC100" s="7">
        <f t="shared" ref="AC100" si="30">SUM(V100:AB100)</f>
        <v>76.105599999999995</v>
      </c>
      <c r="AD100" s="7">
        <f t="shared" ref="AD100" si="31">Q100</f>
        <v>13.8</v>
      </c>
      <c r="AE100" s="7">
        <f t="shared" ref="AE100" si="32">SUM(AC100:AD100)</f>
        <v>89.905599999999993</v>
      </c>
    </row>
    <row r="101" spans="1:31" x14ac:dyDescent="0.25">
      <c r="A101" t="s">
        <v>5</v>
      </c>
      <c r="B101">
        <v>1</v>
      </c>
      <c r="C101" t="s">
        <v>0</v>
      </c>
      <c r="D101" s="1">
        <v>45444</v>
      </c>
      <c r="E101" s="2">
        <v>12</v>
      </c>
      <c r="F101" s="2">
        <v>0</v>
      </c>
      <c r="G101" s="2">
        <v>0.97</v>
      </c>
      <c r="H101" s="2">
        <v>0.3</v>
      </c>
      <c r="I101" s="2">
        <v>0.79</v>
      </c>
      <c r="J101" s="3">
        <v>0.26133000000000001</v>
      </c>
      <c r="K101" s="3">
        <v>0</v>
      </c>
      <c r="L101" s="3">
        <v>0.32200000000000001</v>
      </c>
      <c r="M101" s="3">
        <v>0.35297000000000001</v>
      </c>
      <c r="N101" s="3">
        <v>0</v>
      </c>
      <c r="O101" s="3">
        <v>1.502E-2</v>
      </c>
      <c r="Q101" s="7">
        <f t="shared" ref="Q101" si="33">SUM(E101:I101)</f>
        <v>14.060000000000002</v>
      </c>
      <c r="R101" s="4">
        <f t="shared" ref="R101" si="34">SUM(J101:P101)</f>
        <v>0.95132000000000005</v>
      </c>
      <c r="T101">
        <v>80</v>
      </c>
      <c r="V101" s="2">
        <f t="shared" ref="V101" si="35">J101*T101</f>
        <v>20.906400000000001</v>
      </c>
      <c r="W101" s="2">
        <f t="shared" ref="W101" si="36">K101*T101</f>
        <v>0</v>
      </c>
      <c r="X101" s="2">
        <f t="shared" ref="X101" si="37">L101*T101</f>
        <v>25.76</v>
      </c>
      <c r="Y101" s="2">
        <f t="shared" ref="Y101" si="38">M101*T101</f>
        <v>28.2376</v>
      </c>
      <c r="Z101" s="2">
        <f t="shared" ref="Z101" si="39">N101*T101</f>
        <v>0</v>
      </c>
      <c r="AA101" s="2">
        <f t="shared" ref="AA101" si="40">O101*T101</f>
        <v>1.2016</v>
      </c>
      <c r="AB101" s="2">
        <v>0</v>
      </c>
      <c r="AC101" s="7">
        <f t="shared" ref="AC101" si="41">SUM(V101:AB101)</f>
        <v>76.105599999999995</v>
      </c>
      <c r="AD101" s="7">
        <f t="shared" ref="AD101" si="42">Q101</f>
        <v>14.060000000000002</v>
      </c>
      <c r="AE101" s="7">
        <f t="shared" ref="AE101" si="43">SUM(AC101:AD101)</f>
        <v>90.165599999999998</v>
      </c>
    </row>
    <row r="102" spans="1:31" x14ac:dyDescent="0.25">
      <c r="A102" t="s">
        <v>5</v>
      </c>
      <c r="B102">
        <v>1</v>
      </c>
      <c r="C102" t="s">
        <v>0</v>
      </c>
      <c r="D102" s="1">
        <v>45474</v>
      </c>
      <c r="E102" s="8">
        <v>12</v>
      </c>
      <c r="F102" s="8">
        <v>0</v>
      </c>
      <c r="G102" s="8">
        <v>0.97</v>
      </c>
      <c r="H102" s="8">
        <v>0.3</v>
      </c>
      <c r="I102" s="8">
        <v>0.79</v>
      </c>
      <c r="J102" s="9">
        <v>0.26133000000000001</v>
      </c>
      <c r="K102" s="9">
        <v>0</v>
      </c>
      <c r="L102" s="9">
        <v>0.68561000000000005</v>
      </c>
      <c r="M102" s="9">
        <v>0.24334</v>
      </c>
      <c r="N102" s="9">
        <v>0</v>
      </c>
      <c r="O102" s="9">
        <v>1.502E-2</v>
      </c>
      <c r="Q102" s="7">
        <f t="shared" ref="Q102:Q105" si="44">SUM(E102:I102)</f>
        <v>14.060000000000002</v>
      </c>
      <c r="R102" s="4">
        <f t="shared" ref="R102:R105" si="45">SUM(J102:P102)</f>
        <v>1.2053</v>
      </c>
      <c r="T102">
        <v>80</v>
      </c>
      <c r="V102" s="8">
        <f t="shared" ref="V102:V105" si="46">J102*T102</f>
        <v>20.906400000000001</v>
      </c>
      <c r="W102" s="8">
        <f t="shared" ref="W102:W105" si="47">K102*T102</f>
        <v>0</v>
      </c>
      <c r="X102" s="8">
        <f t="shared" ref="X102:X105" si="48">L102*T102</f>
        <v>54.848800000000004</v>
      </c>
      <c r="Y102" s="8">
        <f t="shared" ref="Y102:Y105" si="49">M102*T102</f>
        <v>19.467199999999998</v>
      </c>
      <c r="Z102" s="8">
        <f t="shared" ref="Z102:Z105" si="50">N102*T102</f>
        <v>0</v>
      </c>
      <c r="AA102" s="8">
        <f t="shared" ref="AA102:AA105" si="51">O102*T102</f>
        <v>1.2016</v>
      </c>
      <c r="AB102" s="8">
        <v>0</v>
      </c>
      <c r="AC102" s="7">
        <f t="shared" ref="AC102:AC105" si="52">SUM(V102:AB102)</f>
        <v>96.423999999999992</v>
      </c>
      <c r="AD102" s="7">
        <f t="shared" ref="AD102:AD105" si="53">Q102</f>
        <v>14.060000000000002</v>
      </c>
      <c r="AE102" s="7">
        <f t="shared" ref="AE102:AE105" si="54">SUM(AC102:AD102)</f>
        <v>110.48399999999999</v>
      </c>
    </row>
    <row r="103" spans="1:31" x14ac:dyDescent="0.25">
      <c r="A103" t="s">
        <v>5</v>
      </c>
      <c r="B103">
        <v>1</v>
      </c>
      <c r="C103" t="s">
        <v>0</v>
      </c>
      <c r="D103" s="1">
        <v>45505</v>
      </c>
      <c r="E103" s="8">
        <v>12</v>
      </c>
      <c r="F103" s="8">
        <v>0</v>
      </c>
      <c r="G103" s="8">
        <v>0.78</v>
      </c>
      <c r="H103" s="8">
        <v>0.3</v>
      </c>
      <c r="I103" s="8">
        <v>0.79</v>
      </c>
      <c r="J103" s="9">
        <v>0.26133000000000001</v>
      </c>
      <c r="K103" s="9">
        <v>0</v>
      </c>
      <c r="L103" s="9">
        <v>0.68561000000000005</v>
      </c>
      <c r="M103" s="9">
        <v>0.24334</v>
      </c>
      <c r="N103" s="9">
        <v>0</v>
      </c>
      <c r="O103" s="9">
        <v>1.7760000000000001E-2</v>
      </c>
      <c r="Q103" s="7">
        <f t="shared" si="44"/>
        <v>13.870000000000001</v>
      </c>
      <c r="R103" s="4">
        <f t="shared" si="45"/>
        <v>1.20804</v>
      </c>
      <c r="T103">
        <v>80</v>
      </c>
      <c r="V103" s="8">
        <f t="shared" si="46"/>
        <v>20.906400000000001</v>
      </c>
      <c r="W103" s="8">
        <f t="shared" si="47"/>
        <v>0</v>
      </c>
      <c r="X103" s="8">
        <f t="shared" si="48"/>
        <v>54.848800000000004</v>
      </c>
      <c r="Y103" s="8">
        <f t="shared" si="49"/>
        <v>19.467199999999998</v>
      </c>
      <c r="Z103" s="8">
        <f t="shared" si="50"/>
        <v>0</v>
      </c>
      <c r="AA103" s="8">
        <f t="shared" si="51"/>
        <v>1.4208000000000001</v>
      </c>
      <c r="AB103" s="8">
        <v>0</v>
      </c>
      <c r="AC103" s="7">
        <f t="shared" si="52"/>
        <v>96.643199999999993</v>
      </c>
      <c r="AD103" s="7">
        <f t="shared" si="53"/>
        <v>13.870000000000001</v>
      </c>
      <c r="AE103" s="7">
        <f t="shared" si="54"/>
        <v>110.5132</v>
      </c>
    </row>
    <row r="104" spans="1:31" x14ac:dyDescent="0.25">
      <c r="A104" t="s">
        <v>5</v>
      </c>
      <c r="B104">
        <v>1</v>
      </c>
      <c r="C104" t="s">
        <v>0</v>
      </c>
      <c r="D104" s="1">
        <v>45536</v>
      </c>
      <c r="E104" s="8">
        <v>12</v>
      </c>
      <c r="F104" s="8">
        <v>0</v>
      </c>
      <c r="G104" s="8">
        <v>0.78</v>
      </c>
      <c r="H104" s="8">
        <v>0.3</v>
      </c>
      <c r="I104" s="8">
        <v>0.79</v>
      </c>
      <c r="J104" s="9">
        <v>0.26133000000000001</v>
      </c>
      <c r="K104" s="9">
        <v>0</v>
      </c>
      <c r="L104" s="9">
        <v>0.68561000000000005</v>
      </c>
      <c r="M104" s="9">
        <v>0.24334</v>
      </c>
      <c r="N104" s="9">
        <v>0</v>
      </c>
      <c r="O104" s="9">
        <v>1.7760000000000001E-2</v>
      </c>
      <c r="Q104" s="7">
        <f t="shared" si="44"/>
        <v>13.870000000000001</v>
      </c>
      <c r="R104" s="4">
        <f t="shared" si="45"/>
        <v>1.20804</v>
      </c>
      <c r="T104">
        <v>80</v>
      </c>
      <c r="V104" s="8">
        <f t="shared" si="46"/>
        <v>20.906400000000001</v>
      </c>
      <c r="W104" s="8">
        <f t="shared" si="47"/>
        <v>0</v>
      </c>
      <c r="X104" s="8">
        <f t="shared" si="48"/>
        <v>54.848800000000004</v>
      </c>
      <c r="Y104" s="8">
        <f t="shared" si="49"/>
        <v>19.467199999999998</v>
      </c>
      <c r="Z104" s="8">
        <f t="shared" si="50"/>
        <v>0</v>
      </c>
      <c r="AA104" s="8">
        <f t="shared" si="51"/>
        <v>1.4208000000000001</v>
      </c>
      <c r="AB104" s="8">
        <v>0</v>
      </c>
      <c r="AC104" s="7">
        <f t="shared" si="52"/>
        <v>96.643199999999993</v>
      </c>
      <c r="AD104" s="7">
        <f t="shared" si="53"/>
        <v>13.870000000000001</v>
      </c>
      <c r="AE104" s="7">
        <f t="shared" si="54"/>
        <v>110.5132</v>
      </c>
    </row>
    <row r="105" spans="1:31" x14ac:dyDescent="0.25">
      <c r="A105" t="s">
        <v>5</v>
      </c>
      <c r="B105">
        <v>1</v>
      </c>
      <c r="C105" t="s">
        <v>0</v>
      </c>
      <c r="D105" s="1">
        <v>45566</v>
      </c>
      <c r="E105" s="8">
        <v>12</v>
      </c>
      <c r="F105" s="8">
        <v>0</v>
      </c>
      <c r="G105" s="8">
        <v>0.78</v>
      </c>
      <c r="H105" s="8">
        <v>0.3</v>
      </c>
      <c r="I105" s="8">
        <v>0.81</v>
      </c>
      <c r="J105" s="9">
        <v>0.26133000000000001</v>
      </c>
      <c r="K105" s="9">
        <v>0</v>
      </c>
      <c r="L105" s="9">
        <v>0.51417999999999997</v>
      </c>
      <c r="M105" s="9">
        <v>0.34149000000000002</v>
      </c>
      <c r="N105" s="9">
        <v>0</v>
      </c>
      <c r="O105" s="9">
        <v>1.7760000000000001E-2</v>
      </c>
      <c r="Q105" s="7">
        <f t="shared" si="44"/>
        <v>13.89</v>
      </c>
      <c r="R105" s="4">
        <f t="shared" si="45"/>
        <v>1.13476</v>
      </c>
      <c r="T105">
        <v>80</v>
      </c>
      <c r="V105" s="8">
        <f t="shared" si="46"/>
        <v>20.906400000000001</v>
      </c>
      <c r="W105" s="8">
        <f t="shared" si="47"/>
        <v>0</v>
      </c>
      <c r="X105" s="8">
        <f t="shared" si="48"/>
        <v>41.134399999999999</v>
      </c>
      <c r="Y105" s="8">
        <f t="shared" si="49"/>
        <v>27.319200000000002</v>
      </c>
      <c r="Z105" s="8">
        <f t="shared" si="50"/>
        <v>0</v>
      </c>
      <c r="AA105" s="8">
        <f t="shared" si="51"/>
        <v>1.4208000000000001</v>
      </c>
      <c r="AB105" s="8">
        <v>0</v>
      </c>
      <c r="AC105" s="7">
        <f t="shared" si="52"/>
        <v>90.780800000000013</v>
      </c>
      <c r="AD105" s="7">
        <f t="shared" si="53"/>
        <v>13.89</v>
      </c>
      <c r="AE105" s="7">
        <f t="shared" si="54"/>
        <v>104.67080000000001</v>
      </c>
    </row>
    <row r="106" spans="1:31" x14ac:dyDescent="0.25">
      <c r="A106" t="s">
        <v>5</v>
      </c>
      <c r="B106">
        <v>1</v>
      </c>
      <c r="C106" t="s">
        <v>0</v>
      </c>
      <c r="D106" s="1">
        <v>45597</v>
      </c>
      <c r="E106" s="8">
        <v>12</v>
      </c>
      <c r="F106" s="8">
        <v>0</v>
      </c>
      <c r="G106" s="8">
        <v>0.78</v>
      </c>
      <c r="H106" s="8">
        <v>0.3</v>
      </c>
      <c r="I106" s="8">
        <v>0.81</v>
      </c>
      <c r="J106" s="9">
        <v>0.26133000000000001</v>
      </c>
      <c r="K106" s="9">
        <v>0</v>
      </c>
      <c r="L106" s="9">
        <v>0.51417999999999997</v>
      </c>
      <c r="M106" s="9">
        <v>0.34149000000000002</v>
      </c>
      <c r="N106" s="9">
        <v>0</v>
      </c>
      <c r="O106" s="9">
        <v>1.7760000000000001E-2</v>
      </c>
      <c r="Q106" s="7">
        <f t="shared" ref="Q106:Q108" si="55">SUM(E106:I106)</f>
        <v>13.89</v>
      </c>
      <c r="R106" s="4">
        <f t="shared" ref="R106:R108" si="56">SUM(J106:P106)</f>
        <v>1.13476</v>
      </c>
      <c r="T106">
        <v>80</v>
      </c>
      <c r="V106" s="8">
        <f t="shared" ref="V106:V108" si="57">J106*T106</f>
        <v>20.906400000000001</v>
      </c>
      <c r="W106" s="8">
        <f t="shared" ref="W106:W108" si="58">K106*T106</f>
        <v>0</v>
      </c>
      <c r="X106" s="8">
        <f t="shared" ref="X106:X108" si="59">L106*T106</f>
        <v>41.134399999999999</v>
      </c>
      <c r="Y106" s="8">
        <f t="shared" ref="Y106:Y108" si="60">M106*T106</f>
        <v>27.319200000000002</v>
      </c>
      <c r="Z106" s="8">
        <f t="shared" ref="Z106:Z108" si="61">N106*T106</f>
        <v>0</v>
      </c>
      <c r="AA106" s="8">
        <f t="shared" ref="AA106:AA108" si="62">O106*T106</f>
        <v>1.4208000000000001</v>
      </c>
      <c r="AB106" s="8">
        <v>0</v>
      </c>
      <c r="AC106" s="7">
        <f t="shared" ref="AC106:AC108" si="63">SUM(V106:AB106)</f>
        <v>90.780800000000013</v>
      </c>
      <c r="AD106" s="7">
        <f t="shared" ref="AD106:AD108" si="64">Q106</f>
        <v>13.89</v>
      </c>
      <c r="AE106" s="7">
        <f t="shared" ref="AE106:AE108" si="65">SUM(AC106:AD106)</f>
        <v>104.67080000000001</v>
      </c>
    </row>
    <row r="107" spans="1:31" x14ac:dyDescent="0.25">
      <c r="A107" t="s">
        <v>5</v>
      </c>
      <c r="B107">
        <v>1</v>
      </c>
      <c r="C107" t="s">
        <v>0</v>
      </c>
      <c r="D107" s="1">
        <v>45627</v>
      </c>
      <c r="E107" s="8">
        <v>12</v>
      </c>
      <c r="F107" s="8">
        <v>0</v>
      </c>
      <c r="G107" s="8">
        <v>0.78</v>
      </c>
      <c r="H107" s="8">
        <v>0.3</v>
      </c>
      <c r="I107" s="8">
        <v>0.81</v>
      </c>
      <c r="J107" s="9">
        <v>0.26133000000000001</v>
      </c>
      <c r="K107" s="9">
        <v>0</v>
      </c>
      <c r="L107" s="9">
        <v>0.51417999999999997</v>
      </c>
      <c r="M107" s="9">
        <v>0.34149000000000002</v>
      </c>
      <c r="N107" s="9">
        <v>0</v>
      </c>
      <c r="O107" s="9">
        <v>1.7760000000000001E-2</v>
      </c>
      <c r="Q107" s="7">
        <f t="shared" si="55"/>
        <v>13.89</v>
      </c>
      <c r="R107" s="4">
        <f t="shared" si="56"/>
        <v>1.13476</v>
      </c>
      <c r="T107">
        <v>80</v>
      </c>
      <c r="V107" s="8">
        <f t="shared" si="57"/>
        <v>20.906400000000001</v>
      </c>
      <c r="W107" s="8">
        <f t="shared" si="58"/>
        <v>0</v>
      </c>
      <c r="X107" s="8">
        <f t="shared" si="59"/>
        <v>41.134399999999999</v>
      </c>
      <c r="Y107" s="8">
        <f t="shared" si="60"/>
        <v>27.319200000000002</v>
      </c>
      <c r="Z107" s="8">
        <f t="shared" si="61"/>
        <v>0</v>
      </c>
      <c r="AA107" s="8">
        <f t="shared" si="62"/>
        <v>1.4208000000000001</v>
      </c>
      <c r="AB107" s="8">
        <v>0</v>
      </c>
      <c r="AC107" s="7">
        <f t="shared" si="63"/>
        <v>90.780800000000013</v>
      </c>
      <c r="AD107" s="7">
        <f t="shared" si="64"/>
        <v>13.89</v>
      </c>
      <c r="AE107" s="7">
        <f t="shared" si="65"/>
        <v>104.67080000000001</v>
      </c>
    </row>
    <row r="108" spans="1:31" x14ac:dyDescent="0.25">
      <c r="A108" t="s">
        <v>5</v>
      </c>
      <c r="B108">
        <v>1</v>
      </c>
      <c r="C108" t="s">
        <v>0</v>
      </c>
      <c r="D108" s="1">
        <v>45658</v>
      </c>
      <c r="E108" s="8">
        <v>12</v>
      </c>
      <c r="F108" s="8">
        <v>0</v>
      </c>
      <c r="G108" s="8">
        <v>0.78</v>
      </c>
      <c r="H108" s="8">
        <v>0.3</v>
      </c>
      <c r="I108" s="8">
        <v>0.81</v>
      </c>
      <c r="J108" s="9">
        <v>0.26133000000000001</v>
      </c>
      <c r="K108" s="9">
        <v>0</v>
      </c>
      <c r="L108" s="9">
        <v>0.49797999999999998</v>
      </c>
      <c r="M108" s="9">
        <v>0.3165</v>
      </c>
      <c r="N108" s="9">
        <v>0</v>
      </c>
      <c r="O108" s="9">
        <v>1.7760000000000001E-2</v>
      </c>
      <c r="Q108" s="7">
        <f t="shared" si="55"/>
        <v>13.89</v>
      </c>
      <c r="R108" s="4">
        <f t="shared" si="56"/>
        <v>1.0935699999999999</v>
      </c>
      <c r="T108">
        <v>80</v>
      </c>
      <c r="V108" s="8">
        <f t="shared" si="57"/>
        <v>20.906400000000001</v>
      </c>
      <c r="W108" s="8">
        <f t="shared" si="58"/>
        <v>0</v>
      </c>
      <c r="X108" s="8">
        <f t="shared" si="59"/>
        <v>39.8384</v>
      </c>
      <c r="Y108" s="8">
        <f t="shared" si="60"/>
        <v>25.32</v>
      </c>
      <c r="Z108" s="8">
        <f t="shared" si="61"/>
        <v>0</v>
      </c>
      <c r="AA108" s="8">
        <f t="shared" si="62"/>
        <v>1.4208000000000001</v>
      </c>
      <c r="AB108" s="8">
        <v>0</v>
      </c>
      <c r="AC108" s="7">
        <f t="shared" si="63"/>
        <v>87.485599999999991</v>
      </c>
      <c r="AD108" s="7">
        <f t="shared" si="64"/>
        <v>13.89</v>
      </c>
      <c r="AE108" s="7">
        <f t="shared" si="65"/>
        <v>101.37559999999999</v>
      </c>
    </row>
    <row r="109" spans="1:31" x14ac:dyDescent="0.25">
      <c r="A109" t="s">
        <v>5</v>
      </c>
      <c r="B109">
        <v>1</v>
      </c>
      <c r="C109" t="s">
        <v>0</v>
      </c>
      <c r="D109" s="1">
        <v>45689</v>
      </c>
      <c r="E109" s="8">
        <v>12</v>
      </c>
      <c r="F109" s="8">
        <v>0</v>
      </c>
      <c r="G109" s="8">
        <v>0.78</v>
      </c>
      <c r="H109" s="8">
        <v>0.3</v>
      </c>
      <c r="I109" s="8">
        <v>0.81</v>
      </c>
      <c r="J109" s="9">
        <v>0.26133000000000001</v>
      </c>
      <c r="K109" s="9">
        <v>0</v>
      </c>
      <c r="L109" s="9">
        <v>0.49797999999999998</v>
      </c>
      <c r="M109" s="9">
        <v>0.3165</v>
      </c>
      <c r="N109" s="9">
        <v>0</v>
      </c>
      <c r="O109" s="9">
        <v>1.7760000000000001E-2</v>
      </c>
      <c r="Q109" s="7">
        <f t="shared" ref="Q109:Q110" si="66">SUM(E109:I109)</f>
        <v>13.89</v>
      </c>
      <c r="R109" s="4">
        <f t="shared" ref="R109:R110" si="67">SUM(J109:P109)</f>
        <v>1.0935699999999999</v>
      </c>
      <c r="T109">
        <v>80</v>
      </c>
      <c r="V109" s="8">
        <f t="shared" ref="V109:V110" si="68">J109*T109</f>
        <v>20.906400000000001</v>
      </c>
      <c r="W109" s="8">
        <f t="shared" ref="W109:W110" si="69">K109*T109</f>
        <v>0</v>
      </c>
      <c r="X109" s="8">
        <f t="shared" ref="X109:X110" si="70">L109*T109</f>
        <v>39.8384</v>
      </c>
      <c r="Y109" s="8">
        <f t="shared" ref="Y109:Y110" si="71">M109*T109</f>
        <v>25.32</v>
      </c>
      <c r="Z109" s="8">
        <f t="shared" ref="Z109:Z110" si="72">N109*T109</f>
        <v>0</v>
      </c>
      <c r="AA109" s="8">
        <f t="shared" ref="AA109:AA110" si="73">O109*T109</f>
        <v>1.4208000000000001</v>
      </c>
      <c r="AB109" s="8">
        <v>0</v>
      </c>
      <c r="AC109" s="7">
        <f t="shared" ref="AC109:AC110" si="74">SUM(V109:AB109)</f>
        <v>87.485599999999991</v>
      </c>
      <c r="AD109" s="7">
        <f t="shared" ref="AD109:AD110" si="75">Q109</f>
        <v>13.89</v>
      </c>
      <c r="AE109" s="7">
        <f t="shared" ref="AE109:AE110" si="76">SUM(AC109:AD109)</f>
        <v>101.37559999999999</v>
      </c>
    </row>
    <row r="110" spans="1:31" x14ac:dyDescent="0.25">
      <c r="A110" t="s">
        <v>5</v>
      </c>
      <c r="B110">
        <v>1</v>
      </c>
      <c r="C110" t="s">
        <v>0</v>
      </c>
      <c r="D110" s="1">
        <v>45717</v>
      </c>
      <c r="E110" s="8">
        <v>12</v>
      </c>
      <c r="F110" s="8">
        <v>0</v>
      </c>
      <c r="G110" s="8">
        <v>0.78</v>
      </c>
      <c r="H110" s="8">
        <v>0.3</v>
      </c>
      <c r="I110" s="8">
        <v>0.81</v>
      </c>
      <c r="J110" s="9">
        <v>0.26133000000000001</v>
      </c>
      <c r="K110" s="9">
        <v>0</v>
      </c>
      <c r="L110" s="9">
        <v>0.49797999999999998</v>
      </c>
      <c r="M110" s="9">
        <v>0.3165</v>
      </c>
      <c r="N110" s="9">
        <v>0</v>
      </c>
      <c r="O110" s="9">
        <v>1.7760000000000001E-2</v>
      </c>
      <c r="Q110" s="7">
        <f t="shared" si="66"/>
        <v>13.89</v>
      </c>
      <c r="R110" s="4">
        <f t="shared" si="67"/>
        <v>1.0935699999999999</v>
      </c>
      <c r="T110">
        <v>80</v>
      </c>
      <c r="V110" s="8">
        <f t="shared" si="68"/>
        <v>20.906400000000001</v>
      </c>
      <c r="W110" s="8">
        <f t="shared" si="69"/>
        <v>0</v>
      </c>
      <c r="X110" s="8">
        <f t="shared" si="70"/>
        <v>39.8384</v>
      </c>
      <c r="Y110" s="8">
        <f t="shared" si="71"/>
        <v>25.32</v>
      </c>
      <c r="Z110" s="8">
        <f t="shared" si="72"/>
        <v>0</v>
      </c>
      <c r="AA110" s="8">
        <f t="shared" si="73"/>
        <v>1.4208000000000001</v>
      </c>
      <c r="AB110" s="8">
        <v>0</v>
      </c>
      <c r="AC110" s="7">
        <f t="shared" si="74"/>
        <v>87.485599999999991</v>
      </c>
      <c r="AD110" s="7">
        <f t="shared" si="75"/>
        <v>13.89</v>
      </c>
      <c r="AE110" s="7">
        <f t="shared" si="76"/>
        <v>101.37559999999999</v>
      </c>
    </row>
    <row r="111" spans="1:31" x14ac:dyDescent="0.25">
      <c r="A111" t="s">
        <v>5</v>
      </c>
      <c r="B111">
        <v>1</v>
      </c>
      <c r="C111" t="s">
        <v>28</v>
      </c>
      <c r="D111" s="1">
        <v>45748</v>
      </c>
      <c r="E111" s="8">
        <v>12</v>
      </c>
      <c r="F111" s="8">
        <v>0</v>
      </c>
      <c r="G111" s="8">
        <v>0.78</v>
      </c>
      <c r="H111" s="8">
        <v>0.3</v>
      </c>
      <c r="I111" s="8">
        <v>0.81</v>
      </c>
      <c r="J111" s="9">
        <v>0.26133000000000001</v>
      </c>
      <c r="K111" s="9">
        <v>0</v>
      </c>
      <c r="L111" s="9">
        <v>0.46242</v>
      </c>
      <c r="M111" s="9">
        <v>0.29824000000000001</v>
      </c>
      <c r="N111" s="9">
        <v>0</v>
      </c>
      <c r="O111" s="9">
        <v>1.7760000000000001E-2</v>
      </c>
      <c r="Q111" s="7">
        <f t="shared" ref="Q111:Q112" si="77">SUM(E111:I111)</f>
        <v>13.89</v>
      </c>
      <c r="R111" s="4">
        <f t="shared" ref="R111:R112" si="78">SUM(J111:P111)</f>
        <v>1.03975</v>
      </c>
      <c r="T111">
        <v>80</v>
      </c>
      <c r="V111" s="8">
        <f t="shared" ref="V111:V112" si="79">J111*T111</f>
        <v>20.906400000000001</v>
      </c>
      <c r="W111" s="8">
        <f t="shared" ref="W111:W112" si="80">K111*T111</f>
        <v>0</v>
      </c>
      <c r="X111" s="8">
        <f t="shared" ref="X111:X112" si="81">L111*T111</f>
        <v>36.993600000000001</v>
      </c>
      <c r="Y111" s="8">
        <f t="shared" ref="Y111:Y112" si="82">M111*T111</f>
        <v>23.859200000000001</v>
      </c>
      <c r="Z111" s="8">
        <f t="shared" ref="Z111:Z112" si="83">N111*T111</f>
        <v>0</v>
      </c>
      <c r="AA111" s="8">
        <f t="shared" ref="AA111:AA112" si="84">O111*T111</f>
        <v>1.4208000000000001</v>
      </c>
      <c r="AB111" s="8">
        <v>0</v>
      </c>
      <c r="AC111" s="7">
        <f t="shared" ref="AC111:AC112" si="85">SUM(V111:AB111)</f>
        <v>83.18</v>
      </c>
      <c r="AD111" s="7">
        <f t="shared" ref="AD111:AD112" si="86">Q111</f>
        <v>13.89</v>
      </c>
      <c r="AE111" s="7">
        <f t="shared" ref="AE111:AE112" si="87">SUM(AC111:AD111)</f>
        <v>97.070000000000007</v>
      </c>
    </row>
    <row r="112" spans="1:31" x14ac:dyDescent="0.25">
      <c r="A112" t="s">
        <v>5</v>
      </c>
      <c r="B112">
        <v>1</v>
      </c>
      <c r="C112" t="s">
        <v>28</v>
      </c>
      <c r="D112" s="1">
        <v>45778</v>
      </c>
      <c r="E112" s="8">
        <v>12</v>
      </c>
      <c r="F112" s="8">
        <v>0</v>
      </c>
      <c r="G112" s="8">
        <v>0.78</v>
      </c>
      <c r="H112" s="8">
        <v>0.3</v>
      </c>
      <c r="I112" s="8">
        <v>0.81</v>
      </c>
      <c r="J112" s="9">
        <v>0.26133000000000001</v>
      </c>
      <c r="K112" s="9">
        <v>0</v>
      </c>
      <c r="L112" s="9">
        <v>0.46242</v>
      </c>
      <c r="M112" s="9">
        <v>0.29824000000000001</v>
      </c>
      <c r="N112" s="9">
        <v>0</v>
      </c>
      <c r="O112" s="9">
        <v>1.7760000000000001E-2</v>
      </c>
      <c r="Q112" s="7">
        <f t="shared" si="77"/>
        <v>13.89</v>
      </c>
      <c r="R112" s="4">
        <f t="shared" si="78"/>
        <v>1.03975</v>
      </c>
      <c r="T112">
        <v>80</v>
      </c>
      <c r="V112" s="8">
        <f t="shared" si="79"/>
        <v>20.906400000000001</v>
      </c>
      <c r="W112" s="8">
        <f t="shared" si="80"/>
        <v>0</v>
      </c>
      <c r="X112" s="8">
        <f t="shared" si="81"/>
        <v>36.993600000000001</v>
      </c>
      <c r="Y112" s="8">
        <f t="shared" si="82"/>
        <v>23.859200000000001</v>
      </c>
      <c r="Z112" s="8">
        <f t="shared" si="83"/>
        <v>0</v>
      </c>
      <c r="AA112" s="8">
        <f t="shared" si="84"/>
        <v>1.4208000000000001</v>
      </c>
      <c r="AB112" s="8">
        <v>0</v>
      </c>
      <c r="AC112" s="7">
        <f t="shared" si="85"/>
        <v>83.18</v>
      </c>
      <c r="AD112" s="7">
        <f t="shared" si="86"/>
        <v>13.89</v>
      </c>
      <c r="AE112" s="7">
        <f t="shared" si="87"/>
        <v>97.070000000000007</v>
      </c>
    </row>
    <row r="113" spans="1:31" x14ac:dyDescent="0.25">
      <c r="A113" t="s">
        <v>5</v>
      </c>
      <c r="B113">
        <v>1</v>
      </c>
      <c r="C113" t="s">
        <v>28</v>
      </c>
      <c r="D113" s="1">
        <v>45809</v>
      </c>
      <c r="E113" s="8">
        <v>12</v>
      </c>
      <c r="F113" s="8">
        <v>0</v>
      </c>
      <c r="G113" s="8">
        <v>0.78</v>
      </c>
      <c r="H113" s="8">
        <v>0.3</v>
      </c>
      <c r="I113" s="8">
        <v>0.81</v>
      </c>
      <c r="J113" s="9">
        <v>0.26133000000000001</v>
      </c>
      <c r="K113" s="9">
        <v>0</v>
      </c>
      <c r="L113" s="9">
        <v>0.46242</v>
      </c>
      <c r="M113" s="9">
        <v>0.29824000000000001</v>
      </c>
      <c r="N113" s="9">
        <v>0</v>
      </c>
      <c r="O113" s="9">
        <v>1.7760000000000001E-2</v>
      </c>
      <c r="Q113" s="7">
        <f t="shared" ref="Q113" si="88">SUM(E113:I113)</f>
        <v>13.89</v>
      </c>
      <c r="R113" s="4">
        <f t="shared" ref="R113" si="89">SUM(J113:P113)</f>
        <v>1.03975</v>
      </c>
      <c r="T113">
        <v>80</v>
      </c>
      <c r="V113" s="8">
        <f t="shared" ref="V113" si="90">J113*T113</f>
        <v>20.906400000000001</v>
      </c>
      <c r="W113" s="8">
        <f t="shared" ref="W113" si="91">K113*T113</f>
        <v>0</v>
      </c>
      <c r="X113" s="8">
        <f t="shared" ref="X113" si="92">L113*T113</f>
        <v>36.993600000000001</v>
      </c>
      <c r="Y113" s="8">
        <f t="shared" ref="Y113" si="93">M113*T113</f>
        <v>23.859200000000001</v>
      </c>
      <c r="Z113" s="8">
        <f t="shared" ref="Z113" si="94">N113*T113</f>
        <v>0</v>
      </c>
      <c r="AA113" s="8">
        <f t="shared" ref="AA113" si="95">O113*T113</f>
        <v>1.4208000000000001</v>
      </c>
      <c r="AB113" s="8">
        <v>0</v>
      </c>
      <c r="AC113" s="7">
        <f t="shared" ref="AC113" si="96">SUM(V113:AB113)</f>
        <v>83.18</v>
      </c>
      <c r="AD113" s="7">
        <f t="shared" ref="AD113" si="97">Q113</f>
        <v>13.89</v>
      </c>
      <c r="AE113" s="7">
        <f t="shared" ref="AE113" si="98">SUM(AC113:AD113)</f>
        <v>97.070000000000007</v>
      </c>
    </row>
    <row r="114" spans="1:31" x14ac:dyDescent="0.25">
      <c r="A114" t="s">
        <v>5</v>
      </c>
      <c r="B114">
        <v>1</v>
      </c>
      <c r="C114" t="s">
        <v>28</v>
      </c>
      <c r="D114" s="1">
        <v>45839</v>
      </c>
      <c r="E114" s="8">
        <v>12</v>
      </c>
      <c r="F114" s="8">
        <v>0</v>
      </c>
      <c r="G114" s="8">
        <v>0.86</v>
      </c>
      <c r="H114" s="8">
        <v>0.3</v>
      </c>
      <c r="I114" s="8">
        <v>0.81</v>
      </c>
      <c r="J114" s="9">
        <v>0.26133000000000001</v>
      </c>
      <c r="K114" s="9">
        <v>0</v>
      </c>
      <c r="L114" s="9">
        <v>0.46715000000000001</v>
      </c>
      <c r="M114" s="9">
        <v>0.27349000000000001</v>
      </c>
      <c r="N114" s="9">
        <v>0</v>
      </c>
      <c r="O114" s="9">
        <v>1.9460000000000002E-2</v>
      </c>
      <c r="Q114" s="7">
        <f t="shared" ref="Q114" si="99">SUM(E114:I114)</f>
        <v>13.97</v>
      </c>
      <c r="R114" s="4">
        <f t="shared" ref="R114" si="100">SUM(J114:P114)</f>
        <v>1.0214300000000001</v>
      </c>
      <c r="T114">
        <v>80</v>
      </c>
      <c r="V114" s="8">
        <f t="shared" ref="V114" si="101">J114*T114</f>
        <v>20.906400000000001</v>
      </c>
      <c r="W114" s="8">
        <f t="shared" ref="W114" si="102">K114*T114</f>
        <v>0</v>
      </c>
      <c r="X114" s="8">
        <f t="shared" ref="X114" si="103">L114*T114</f>
        <v>37.372</v>
      </c>
      <c r="Y114" s="8">
        <f t="shared" ref="Y114" si="104">M114*T114</f>
        <v>21.879200000000001</v>
      </c>
      <c r="Z114" s="8">
        <f t="shared" ref="Z114" si="105">N114*T114</f>
        <v>0</v>
      </c>
      <c r="AA114" s="8">
        <f t="shared" ref="AA114" si="106">O114*T114</f>
        <v>1.5568000000000002</v>
      </c>
      <c r="AB114" s="8">
        <v>0</v>
      </c>
      <c r="AC114" s="7">
        <f t="shared" ref="AC114" si="107">SUM(V114:AB114)</f>
        <v>81.714399999999998</v>
      </c>
      <c r="AD114" s="7">
        <f t="shared" ref="AD114" si="108">Q114</f>
        <v>13.97</v>
      </c>
      <c r="AE114" s="7">
        <f t="shared" ref="AE114" si="109">SUM(AC114:AD114)</f>
        <v>95.684399999999997</v>
      </c>
    </row>
    <row r="115" spans="1:31" x14ac:dyDescent="0.25">
      <c r="D115" s="1"/>
      <c r="E115" s="8"/>
      <c r="F115" s="8"/>
      <c r="G115" s="8"/>
      <c r="H115" s="8"/>
      <c r="I115" s="8"/>
      <c r="J115" s="9"/>
      <c r="K115" s="9"/>
      <c r="L115" s="9"/>
      <c r="M115" s="9"/>
      <c r="N115" s="9"/>
      <c r="O115" s="9"/>
      <c r="Q115" s="7"/>
      <c r="R115" s="4"/>
      <c r="V115" s="8"/>
      <c r="W115" s="8"/>
      <c r="X115" s="8"/>
      <c r="Y115" s="8"/>
      <c r="Z115" s="8"/>
      <c r="AA115" s="8"/>
      <c r="AB115" s="8"/>
      <c r="AC115" s="7"/>
      <c r="AD115" s="7"/>
      <c r="AE115" s="7"/>
    </row>
  </sheetData>
  <pageMargins left="0.7" right="0.7" top="0.75" bottom="0.75" header="0.3" footer="0.3"/>
  <pageSetup paperSize="119" scale="38" fitToHeight="0" orientation="landscape" horizontalDpi="1200" verticalDpi="1200" r:id="rId1"/>
  <rowBreaks count="1" manualBreakCount="1">
    <brk id="105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AAD0C-AE7B-4B26-9605-88F6B9F98B84}">
  <sheetPr>
    <pageSetUpPr fitToPage="1"/>
  </sheetPr>
  <dimension ref="A1:AE108"/>
  <sheetViews>
    <sheetView view="pageBreakPreview" zoomScale="60" zoomScaleNormal="80" workbookViewId="0">
      <pane ySplit="1" topLeftCell="A69" activePane="bottomLeft" state="frozen"/>
      <selection activeCell="M72" sqref="M72"/>
      <selection pane="bottomLeft" activeCell="M121" sqref="M121"/>
    </sheetView>
  </sheetViews>
  <sheetFormatPr defaultRowHeight="15" x14ac:dyDescent="0.25"/>
  <cols>
    <col min="2" max="2" width="9.5703125" style="10" customWidth="1"/>
    <col min="3" max="3" width="23.7109375" customWidth="1"/>
    <col min="4" max="4" width="10.5703125" bestFit="1" customWidth="1"/>
    <col min="6" max="6" width="14.7109375" bestFit="1" customWidth="1"/>
    <col min="7" max="7" width="16.42578125" bestFit="1" customWidth="1"/>
    <col min="8" max="8" width="15.7109375" bestFit="1" customWidth="1"/>
    <col min="9" max="9" width="15.5703125" bestFit="1" customWidth="1"/>
    <col min="10" max="10" width="19.5703125" bestFit="1" customWidth="1"/>
    <col min="11" max="11" width="15.7109375" bestFit="1" customWidth="1"/>
    <col min="12" max="12" width="28" bestFit="1" customWidth="1"/>
    <col min="13" max="13" width="29.28515625" bestFit="1" customWidth="1"/>
    <col min="14" max="14" width="20" bestFit="1" customWidth="1"/>
    <col min="15" max="15" width="20.5703125" bestFit="1" customWidth="1"/>
    <col min="16" max="16" width="17.7109375" bestFit="1" customWidth="1"/>
    <col min="18" max="18" width="25" bestFit="1" customWidth="1"/>
    <col min="19" max="19" width="4.7109375" customWidth="1"/>
    <col min="20" max="20" width="13" style="10" customWidth="1"/>
    <col min="21" max="21" width="6.28515625" customWidth="1"/>
    <col min="22" max="22" width="20.42578125" customWidth="1"/>
    <col min="23" max="23" width="14.28515625" customWidth="1"/>
    <col min="24" max="24" width="21.7109375" customWidth="1"/>
    <col min="25" max="25" width="27" customWidth="1"/>
    <col min="26" max="26" width="17.7109375" customWidth="1"/>
    <col min="27" max="27" width="20.5703125" bestFit="1" customWidth="1"/>
    <col min="28" max="28" width="17.7109375" bestFit="1" customWidth="1"/>
    <col min="29" max="29" width="21.5703125" bestFit="1" customWidth="1"/>
    <col min="30" max="30" width="16" bestFit="1" customWidth="1"/>
    <col min="31" max="31" width="10.28515625" bestFit="1" customWidth="1"/>
  </cols>
  <sheetData>
    <row r="1" spans="1:31" x14ac:dyDescent="0.25">
      <c r="A1" t="s">
        <v>7</v>
      </c>
      <c r="B1" s="10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s="10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 s="10">
        <v>1</v>
      </c>
      <c r="C2" t="s">
        <v>1</v>
      </c>
      <c r="D2" s="1">
        <v>42430</v>
      </c>
      <c r="E2" s="2">
        <v>11</v>
      </c>
      <c r="F2" s="2">
        <v>0.94</v>
      </c>
      <c r="G2">
        <v>0.09</v>
      </c>
      <c r="H2" s="5">
        <v>0.2</v>
      </c>
      <c r="I2" s="5">
        <v>0</v>
      </c>
      <c r="J2" s="3">
        <v>0.22819999999999999</v>
      </c>
      <c r="K2" s="3">
        <v>1.95E-2</v>
      </c>
      <c r="L2" s="3">
        <v>0.33329999999999999</v>
      </c>
      <c r="M2" s="3">
        <v>0.24590000000000001</v>
      </c>
      <c r="N2" s="6">
        <v>0</v>
      </c>
      <c r="O2" s="6">
        <v>1.8E-3</v>
      </c>
      <c r="Q2" s="7">
        <f>SUM(E2:I2)</f>
        <v>12.229999999999999</v>
      </c>
      <c r="R2" s="4">
        <f>SUM(J2:P2)</f>
        <v>0.82869999999999999</v>
      </c>
      <c r="T2" s="10">
        <v>86</v>
      </c>
      <c r="V2" s="2">
        <f>J2*T2</f>
        <v>19.6252</v>
      </c>
      <c r="W2" s="2">
        <f>K2*T2</f>
        <v>1.677</v>
      </c>
      <c r="X2" s="2">
        <f>L2*T2</f>
        <v>28.663799999999998</v>
      </c>
      <c r="Y2" s="2">
        <f>M2*T2</f>
        <v>21.147400000000001</v>
      </c>
      <c r="Z2" s="2">
        <f>N2*T2</f>
        <v>0</v>
      </c>
      <c r="AA2" s="2">
        <f>O2*T2</f>
        <v>0.15479999999999999</v>
      </c>
      <c r="AB2" s="2">
        <v>0</v>
      </c>
      <c r="AC2" s="7">
        <f>SUM(V2:AB2)</f>
        <v>71.268199999999993</v>
      </c>
      <c r="AD2" s="7">
        <f>Q2</f>
        <v>12.229999999999999</v>
      </c>
      <c r="AE2" s="7">
        <f>SUM(AC2:AD2)</f>
        <v>83.498199999999997</v>
      </c>
    </row>
    <row r="3" spans="1:31" x14ac:dyDescent="0.25">
      <c r="A3" t="s">
        <v>5</v>
      </c>
      <c r="B3" s="10">
        <v>1</v>
      </c>
      <c r="C3" t="s">
        <v>1</v>
      </c>
      <c r="D3" s="1">
        <v>42461</v>
      </c>
      <c r="E3" s="2">
        <v>11</v>
      </c>
      <c r="F3" s="2">
        <v>0.94</v>
      </c>
      <c r="G3">
        <v>0.09</v>
      </c>
      <c r="H3" s="5">
        <v>0.2</v>
      </c>
      <c r="I3" s="5">
        <v>0</v>
      </c>
      <c r="J3" s="3">
        <v>0.22819999999999999</v>
      </c>
      <c r="K3" s="3">
        <v>1.95E-2</v>
      </c>
      <c r="L3" s="3">
        <v>0.33329999999999999</v>
      </c>
      <c r="M3" s="3">
        <v>0.24590000000000001</v>
      </c>
      <c r="N3" s="6">
        <v>0</v>
      </c>
      <c r="O3" s="6">
        <v>1.8E-3</v>
      </c>
      <c r="Q3" s="7">
        <f t="shared" ref="Q3:Q66" si="0">SUM(E3:I3)</f>
        <v>12.229999999999999</v>
      </c>
      <c r="R3" s="4">
        <f t="shared" ref="R3:R66" si="1">SUM(J3:P3)</f>
        <v>0.82869999999999999</v>
      </c>
      <c r="T3" s="10">
        <v>86</v>
      </c>
      <c r="V3" s="2">
        <f t="shared" ref="V3:V66" si="2">J3*T3</f>
        <v>19.6252</v>
      </c>
      <c r="W3" s="2">
        <f t="shared" ref="W3:W66" si="3">K3*T3</f>
        <v>1.677</v>
      </c>
      <c r="X3" s="2">
        <f t="shared" ref="X3:X66" si="4">L3*T3</f>
        <v>28.663799999999998</v>
      </c>
      <c r="Y3" s="2">
        <f t="shared" ref="Y3:Y66" si="5">M3*T3</f>
        <v>21.147400000000001</v>
      </c>
      <c r="Z3" s="2">
        <f t="shared" ref="Z3:Z66" si="6">N3*T3</f>
        <v>0</v>
      </c>
      <c r="AA3" s="2">
        <f t="shared" ref="AA3:AA66" si="7">O3*T3</f>
        <v>0.15479999999999999</v>
      </c>
      <c r="AB3" s="2">
        <v>0</v>
      </c>
      <c r="AC3" s="7">
        <f t="shared" ref="AC3:AC66" si="8">SUM(V3:AB3)</f>
        <v>71.268199999999993</v>
      </c>
      <c r="AD3" s="7">
        <f t="shared" ref="AD3:AD66" si="9">Q3</f>
        <v>12.229999999999999</v>
      </c>
      <c r="AE3" s="7">
        <f t="shared" ref="AE3:AE66" si="10">SUM(AC3:AD3)</f>
        <v>83.498199999999997</v>
      </c>
    </row>
    <row r="4" spans="1:31" x14ac:dyDescent="0.25">
      <c r="A4" t="s">
        <v>5</v>
      </c>
      <c r="B4" s="10">
        <v>1</v>
      </c>
      <c r="C4" t="s">
        <v>1</v>
      </c>
      <c r="D4" s="1">
        <v>42491</v>
      </c>
      <c r="E4" s="2">
        <v>11</v>
      </c>
      <c r="F4" s="2">
        <v>0.94</v>
      </c>
      <c r="G4">
        <v>0.09</v>
      </c>
      <c r="H4" s="5">
        <v>0.2</v>
      </c>
      <c r="I4" s="5">
        <v>0</v>
      </c>
      <c r="J4" s="3">
        <v>0.22819999999999999</v>
      </c>
      <c r="K4" s="3">
        <v>1.95E-2</v>
      </c>
      <c r="L4" s="3">
        <v>0.33329999999999999</v>
      </c>
      <c r="M4" s="3">
        <v>0.24590000000000001</v>
      </c>
      <c r="N4" s="6">
        <v>0</v>
      </c>
      <c r="O4" s="6">
        <v>1.8E-3</v>
      </c>
      <c r="Q4" s="7">
        <f t="shared" si="0"/>
        <v>12.229999999999999</v>
      </c>
      <c r="R4" s="4">
        <f t="shared" si="1"/>
        <v>0.82869999999999999</v>
      </c>
      <c r="T4" s="10">
        <v>86</v>
      </c>
      <c r="V4" s="2">
        <f t="shared" si="2"/>
        <v>19.6252</v>
      </c>
      <c r="W4" s="2">
        <f t="shared" si="3"/>
        <v>1.677</v>
      </c>
      <c r="X4" s="2">
        <f t="shared" si="4"/>
        <v>28.663799999999998</v>
      </c>
      <c r="Y4" s="2">
        <f t="shared" si="5"/>
        <v>21.147400000000001</v>
      </c>
      <c r="Z4" s="2">
        <f t="shared" si="6"/>
        <v>0</v>
      </c>
      <c r="AA4" s="2">
        <f t="shared" si="7"/>
        <v>0.15479999999999999</v>
      </c>
      <c r="AB4" s="2">
        <v>0</v>
      </c>
      <c r="AC4" s="7">
        <f t="shared" si="8"/>
        <v>71.268199999999993</v>
      </c>
      <c r="AD4" s="7">
        <f t="shared" si="9"/>
        <v>12.229999999999999</v>
      </c>
      <c r="AE4" s="7">
        <f t="shared" si="10"/>
        <v>83.498199999999997</v>
      </c>
    </row>
    <row r="5" spans="1:31" x14ac:dyDescent="0.25">
      <c r="A5" t="s">
        <v>5</v>
      </c>
      <c r="B5" s="10">
        <v>1</v>
      </c>
      <c r="C5" t="s">
        <v>1</v>
      </c>
      <c r="D5" s="1">
        <v>42522</v>
      </c>
      <c r="E5" s="2">
        <v>11</v>
      </c>
      <c r="F5" s="2">
        <v>0.94</v>
      </c>
      <c r="G5">
        <v>0.09</v>
      </c>
      <c r="H5" s="5">
        <v>0.2</v>
      </c>
      <c r="I5" s="5">
        <v>0</v>
      </c>
      <c r="J5" s="3">
        <v>0.22819999999999999</v>
      </c>
      <c r="K5" s="3">
        <v>1.95E-2</v>
      </c>
      <c r="L5" s="3">
        <v>0.33329999999999999</v>
      </c>
      <c r="M5" s="3">
        <v>0.24590000000000001</v>
      </c>
      <c r="N5" s="6">
        <v>0</v>
      </c>
      <c r="O5" s="6">
        <v>1.8E-3</v>
      </c>
      <c r="Q5" s="7">
        <f t="shared" si="0"/>
        <v>12.229999999999999</v>
      </c>
      <c r="R5" s="4">
        <f t="shared" si="1"/>
        <v>0.82869999999999999</v>
      </c>
      <c r="T5" s="10">
        <v>86</v>
      </c>
      <c r="V5" s="2">
        <f t="shared" si="2"/>
        <v>19.6252</v>
      </c>
      <c r="W5" s="2">
        <f t="shared" si="3"/>
        <v>1.677</v>
      </c>
      <c r="X5" s="2">
        <f t="shared" si="4"/>
        <v>28.663799999999998</v>
      </c>
      <c r="Y5" s="2">
        <f t="shared" si="5"/>
        <v>21.147400000000001</v>
      </c>
      <c r="Z5" s="2">
        <f t="shared" si="6"/>
        <v>0</v>
      </c>
      <c r="AA5" s="2">
        <f t="shared" si="7"/>
        <v>0.15479999999999999</v>
      </c>
      <c r="AB5" s="2">
        <v>0</v>
      </c>
      <c r="AC5" s="7">
        <f t="shared" si="8"/>
        <v>71.268199999999993</v>
      </c>
      <c r="AD5" s="7">
        <f t="shared" si="9"/>
        <v>12.229999999999999</v>
      </c>
      <c r="AE5" s="7">
        <f t="shared" si="10"/>
        <v>83.498199999999997</v>
      </c>
    </row>
    <row r="6" spans="1:31" x14ac:dyDescent="0.25">
      <c r="A6" t="s">
        <v>5</v>
      </c>
      <c r="B6" s="10">
        <v>1</v>
      </c>
      <c r="C6" t="s">
        <v>1</v>
      </c>
      <c r="D6" s="1">
        <v>42552</v>
      </c>
      <c r="E6" s="2">
        <v>11</v>
      </c>
      <c r="F6" s="2">
        <v>0.94</v>
      </c>
      <c r="G6" s="2">
        <v>0.22</v>
      </c>
      <c r="H6" s="5">
        <v>0.2</v>
      </c>
      <c r="I6" s="5">
        <v>0</v>
      </c>
      <c r="J6" s="3">
        <v>0.22819999999999999</v>
      </c>
      <c r="K6" s="3">
        <v>1.95E-2</v>
      </c>
      <c r="L6" s="3">
        <v>0.33329999999999999</v>
      </c>
      <c r="M6" s="3">
        <v>0.24590000000000001</v>
      </c>
      <c r="N6" s="6">
        <v>0</v>
      </c>
      <c r="O6" s="6">
        <v>4.4999999999999997E-3</v>
      </c>
      <c r="Q6" s="7">
        <f t="shared" si="0"/>
        <v>12.36</v>
      </c>
      <c r="R6" s="4">
        <f t="shared" si="1"/>
        <v>0.83139999999999992</v>
      </c>
      <c r="T6" s="10">
        <v>86</v>
      </c>
      <c r="V6" s="2">
        <f t="shared" si="2"/>
        <v>19.6252</v>
      </c>
      <c r="W6" s="2">
        <f t="shared" si="3"/>
        <v>1.677</v>
      </c>
      <c r="X6" s="2">
        <f t="shared" si="4"/>
        <v>28.663799999999998</v>
      </c>
      <c r="Y6" s="2">
        <f t="shared" si="5"/>
        <v>21.147400000000001</v>
      </c>
      <c r="Z6" s="2">
        <f t="shared" si="6"/>
        <v>0</v>
      </c>
      <c r="AA6" s="2">
        <f t="shared" si="7"/>
        <v>0.38699999999999996</v>
      </c>
      <c r="AB6" s="2">
        <v>0</v>
      </c>
      <c r="AC6" s="7">
        <f t="shared" si="8"/>
        <v>71.500399999999999</v>
      </c>
      <c r="AD6" s="7">
        <f t="shared" si="9"/>
        <v>12.36</v>
      </c>
      <c r="AE6" s="7">
        <f t="shared" si="10"/>
        <v>83.860399999999998</v>
      </c>
    </row>
    <row r="7" spans="1:31" x14ac:dyDescent="0.25">
      <c r="A7" t="s">
        <v>5</v>
      </c>
      <c r="B7" s="10">
        <v>1</v>
      </c>
      <c r="C7" t="s">
        <v>1</v>
      </c>
      <c r="D7" s="1">
        <v>42583</v>
      </c>
      <c r="E7" s="2">
        <v>11</v>
      </c>
      <c r="F7" s="2">
        <v>0.94</v>
      </c>
      <c r="G7" s="2">
        <v>0.22</v>
      </c>
      <c r="H7" s="5">
        <v>0</v>
      </c>
      <c r="I7" s="5">
        <v>0</v>
      </c>
      <c r="J7" s="3">
        <v>0.22819999999999999</v>
      </c>
      <c r="K7" s="3">
        <v>1.95E-2</v>
      </c>
      <c r="L7" s="3">
        <v>0.33329999999999999</v>
      </c>
      <c r="M7" s="3">
        <v>0.24590000000000001</v>
      </c>
      <c r="N7" s="6">
        <v>0</v>
      </c>
      <c r="O7" s="6">
        <v>4.4999999999999997E-3</v>
      </c>
      <c r="Q7" s="7">
        <f t="shared" si="0"/>
        <v>12.16</v>
      </c>
      <c r="R7" s="4">
        <f t="shared" si="1"/>
        <v>0.83139999999999992</v>
      </c>
      <c r="T7" s="10">
        <v>86</v>
      </c>
      <c r="V7" s="2">
        <f t="shared" si="2"/>
        <v>19.6252</v>
      </c>
      <c r="W7" s="2">
        <f t="shared" si="3"/>
        <v>1.677</v>
      </c>
      <c r="X7" s="2">
        <f t="shared" si="4"/>
        <v>28.663799999999998</v>
      </c>
      <c r="Y7" s="2">
        <f t="shared" si="5"/>
        <v>21.147400000000001</v>
      </c>
      <c r="Z7" s="2">
        <f t="shared" si="6"/>
        <v>0</v>
      </c>
      <c r="AA7" s="2">
        <f t="shared" si="7"/>
        <v>0.38699999999999996</v>
      </c>
      <c r="AB7" s="2">
        <v>0</v>
      </c>
      <c r="AC7" s="7">
        <f t="shared" si="8"/>
        <v>71.500399999999999</v>
      </c>
      <c r="AD7" s="7">
        <f t="shared" si="9"/>
        <v>12.16</v>
      </c>
      <c r="AE7" s="7">
        <f t="shared" si="10"/>
        <v>83.660399999999996</v>
      </c>
    </row>
    <row r="8" spans="1:31" x14ac:dyDescent="0.25">
      <c r="A8" t="s">
        <v>5</v>
      </c>
      <c r="B8" s="10">
        <v>1</v>
      </c>
      <c r="C8" t="s">
        <v>1</v>
      </c>
      <c r="D8" s="1">
        <v>42614</v>
      </c>
      <c r="E8" s="2">
        <v>11</v>
      </c>
      <c r="F8" s="2">
        <v>0.94</v>
      </c>
      <c r="G8" s="2">
        <v>0.22</v>
      </c>
      <c r="H8" s="5">
        <v>0</v>
      </c>
      <c r="I8" s="5">
        <v>0</v>
      </c>
      <c r="J8" s="3">
        <v>0.22819999999999999</v>
      </c>
      <c r="K8" s="3">
        <v>1.95E-2</v>
      </c>
      <c r="L8" s="3">
        <v>0.33329999999999999</v>
      </c>
      <c r="M8" s="3">
        <v>0.24590000000000001</v>
      </c>
      <c r="N8" s="6">
        <v>0</v>
      </c>
      <c r="O8" s="6">
        <v>4.4999999999999997E-3</v>
      </c>
      <c r="Q8" s="7">
        <f t="shared" si="0"/>
        <v>12.16</v>
      </c>
      <c r="R8" s="4">
        <f t="shared" si="1"/>
        <v>0.83139999999999992</v>
      </c>
      <c r="T8" s="10">
        <v>86</v>
      </c>
      <c r="V8" s="2">
        <f t="shared" si="2"/>
        <v>19.6252</v>
      </c>
      <c r="W8" s="2">
        <f t="shared" si="3"/>
        <v>1.677</v>
      </c>
      <c r="X8" s="2">
        <f t="shared" si="4"/>
        <v>28.663799999999998</v>
      </c>
      <c r="Y8" s="2">
        <f t="shared" si="5"/>
        <v>21.147400000000001</v>
      </c>
      <c r="Z8" s="2">
        <f t="shared" si="6"/>
        <v>0</v>
      </c>
      <c r="AA8" s="2">
        <f t="shared" si="7"/>
        <v>0.38699999999999996</v>
      </c>
      <c r="AB8" s="2">
        <v>0</v>
      </c>
      <c r="AC8" s="7">
        <f t="shared" si="8"/>
        <v>71.500399999999999</v>
      </c>
      <c r="AD8" s="7">
        <f t="shared" si="9"/>
        <v>12.16</v>
      </c>
      <c r="AE8" s="7">
        <f t="shared" si="10"/>
        <v>83.660399999999996</v>
      </c>
    </row>
    <row r="9" spans="1:31" x14ac:dyDescent="0.25">
      <c r="A9" t="s">
        <v>5</v>
      </c>
      <c r="B9" s="10">
        <v>1</v>
      </c>
      <c r="C9" t="s">
        <v>1</v>
      </c>
      <c r="D9" s="1">
        <v>42644</v>
      </c>
      <c r="E9" s="2">
        <v>11</v>
      </c>
      <c r="F9" s="2">
        <v>0.94</v>
      </c>
      <c r="G9" s="2">
        <v>0.22</v>
      </c>
      <c r="H9" s="5">
        <v>0</v>
      </c>
      <c r="I9" s="5">
        <v>0</v>
      </c>
      <c r="J9" s="3">
        <v>0.22819999999999999</v>
      </c>
      <c r="K9" s="3">
        <v>1.95E-2</v>
      </c>
      <c r="L9" s="3">
        <v>0.33329999999999999</v>
      </c>
      <c r="M9" s="3">
        <v>0.24590000000000001</v>
      </c>
      <c r="N9" s="6">
        <v>0</v>
      </c>
      <c r="O9" s="6">
        <v>4.4999999999999997E-3</v>
      </c>
      <c r="Q9" s="7">
        <f t="shared" si="0"/>
        <v>12.16</v>
      </c>
      <c r="R9" s="4">
        <f t="shared" si="1"/>
        <v>0.83139999999999992</v>
      </c>
      <c r="T9" s="10">
        <v>86</v>
      </c>
      <c r="V9" s="2">
        <f t="shared" si="2"/>
        <v>19.6252</v>
      </c>
      <c r="W9" s="2">
        <f t="shared" si="3"/>
        <v>1.677</v>
      </c>
      <c r="X9" s="2">
        <f t="shared" si="4"/>
        <v>28.663799999999998</v>
      </c>
      <c r="Y9" s="2">
        <f t="shared" si="5"/>
        <v>21.147400000000001</v>
      </c>
      <c r="Z9" s="2">
        <f t="shared" si="6"/>
        <v>0</v>
      </c>
      <c r="AA9" s="2">
        <f t="shared" si="7"/>
        <v>0.38699999999999996</v>
      </c>
      <c r="AB9" s="2">
        <v>0</v>
      </c>
      <c r="AC9" s="7">
        <f t="shared" si="8"/>
        <v>71.500399999999999</v>
      </c>
      <c r="AD9" s="7">
        <f t="shared" si="9"/>
        <v>12.16</v>
      </c>
      <c r="AE9" s="7">
        <f t="shared" si="10"/>
        <v>83.660399999999996</v>
      </c>
    </row>
    <row r="10" spans="1:31" x14ac:dyDescent="0.25">
      <c r="A10" t="s">
        <v>5</v>
      </c>
      <c r="B10" s="10">
        <v>1</v>
      </c>
      <c r="C10" t="s">
        <v>1</v>
      </c>
      <c r="D10" s="1">
        <v>42675</v>
      </c>
      <c r="E10" s="2">
        <v>11</v>
      </c>
      <c r="F10" s="2">
        <v>0.94</v>
      </c>
      <c r="G10" s="2">
        <v>0.22</v>
      </c>
      <c r="H10" s="5">
        <v>0</v>
      </c>
      <c r="I10" s="5">
        <v>0</v>
      </c>
      <c r="J10" s="3">
        <v>0.22819999999999999</v>
      </c>
      <c r="K10" s="3">
        <v>1.95E-2</v>
      </c>
      <c r="L10" s="3">
        <v>0.35680000000000001</v>
      </c>
      <c r="M10" s="3">
        <v>0.25659999999999999</v>
      </c>
      <c r="N10" s="6">
        <v>0</v>
      </c>
      <c r="O10" s="6">
        <v>4.4999999999999997E-3</v>
      </c>
      <c r="Q10" s="7">
        <f t="shared" si="0"/>
        <v>12.16</v>
      </c>
      <c r="R10" s="4">
        <f t="shared" si="1"/>
        <v>0.86559999999999993</v>
      </c>
      <c r="T10" s="10">
        <v>86</v>
      </c>
      <c r="V10" s="2">
        <f t="shared" si="2"/>
        <v>19.6252</v>
      </c>
      <c r="W10" s="2">
        <f t="shared" si="3"/>
        <v>1.677</v>
      </c>
      <c r="X10" s="2">
        <f t="shared" si="4"/>
        <v>30.684799999999999</v>
      </c>
      <c r="Y10" s="2">
        <f t="shared" si="5"/>
        <v>22.067599999999999</v>
      </c>
      <c r="Z10" s="2">
        <f t="shared" si="6"/>
        <v>0</v>
      </c>
      <c r="AA10" s="2">
        <f t="shared" si="7"/>
        <v>0.38699999999999996</v>
      </c>
      <c r="AB10" s="2">
        <v>0</v>
      </c>
      <c r="AC10" s="7">
        <f t="shared" si="8"/>
        <v>74.441599999999994</v>
      </c>
      <c r="AD10" s="7">
        <f t="shared" si="9"/>
        <v>12.16</v>
      </c>
      <c r="AE10" s="7">
        <f t="shared" si="10"/>
        <v>86.601599999999991</v>
      </c>
    </row>
    <row r="11" spans="1:31" x14ac:dyDescent="0.25">
      <c r="A11" t="s">
        <v>5</v>
      </c>
      <c r="B11" s="10">
        <v>1</v>
      </c>
      <c r="C11" t="s">
        <v>1</v>
      </c>
      <c r="D11" s="1">
        <v>42705</v>
      </c>
      <c r="E11" s="2">
        <v>11</v>
      </c>
      <c r="F11" s="2">
        <v>0.94</v>
      </c>
      <c r="G11" s="2">
        <v>0.22</v>
      </c>
      <c r="H11" s="5">
        <v>0</v>
      </c>
      <c r="I11" s="5">
        <v>0</v>
      </c>
      <c r="J11" s="3">
        <v>0.22819999999999999</v>
      </c>
      <c r="K11" s="3">
        <v>1.95E-2</v>
      </c>
      <c r="L11" s="3">
        <v>0.35680000000000001</v>
      </c>
      <c r="M11" s="3">
        <v>0.25659999999999999</v>
      </c>
      <c r="N11" s="6">
        <v>0</v>
      </c>
      <c r="O11" s="6">
        <v>4.4999999999999997E-3</v>
      </c>
      <c r="Q11" s="7">
        <f t="shared" si="0"/>
        <v>12.16</v>
      </c>
      <c r="R11" s="4">
        <f t="shared" si="1"/>
        <v>0.86559999999999993</v>
      </c>
      <c r="T11" s="10">
        <v>86</v>
      </c>
      <c r="V11" s="2">
        <f t="shared" si="2"/>
        <v>19.6252</v>
      </c>
      <c r="W11" s="2">
        <f t="shared" si="3"/>
        <v>1.677</v>
      </c>
      <c r="X11" s="2">
        <f t="shared" si="4"/>
        <v>30.684799999999999</v>
      </c>
      <c r="Y11" s="2">
        <f t="shared" si="5"/>
        <v>22.067599999999999</v>
      </c>
      <c r="Z11" s="2">
        <f t="shared" si="6"/>
        <v>0</v>
      </c>
      <c r="AA11" s="2">
        <f t="shared" si="7"/>
        <v>0.38699999999999996</v>
      </c>
      <c r="AB11" s="2">
        <v>0</v>
      </c>
      <c r="AC11" s="7">
        <f t="shared" si="8"/>
        <v>74.441599999999994</v>
      </c>
      <c r="AD11" s="7">
        <f t="shared" si="9"/>
        <v>12.16</v>
      </c>
      <c r="AE11" s="7">
        <f t="shared" si="10"/>
        <v>86.601599999999991</v>
      </c>
    </row>
    <row r="12" spans="1:31" x14ac:dyDescent="0.25">
      <c r="A12" t="s">
        <v>5</v>
      </c>
      <c r="B12" s="10">
        <v>1</v>
      </c>
      <c r="C12" t="s">
        <v>1</v>
      </c>
      <c r="D12" s="1">
        <v>42736</v>
      </c>
      <c r="E12" s="2">
        <v>11</v>
      </c>
      <c r="F12" s="2">
        <v>0.94</v>
      </c>
      <c r="G12" s="2">
        <v>0.22</v>
      </c>
      <c r="H12" s="5">
        <v>0</v>
      </c>
      <c r="I12" s="5">
        <v>0</v>
      </c>
      <c r="J12" s="3">
        <v>0.22819999999999999</v>
      </c>
      <c r="K12" s="3">
        <v>1.95E-2</v>
      </c>
      <c r="L12" s="3">
        <v>0.35680000000000001</v>
      </c>
      <c r="M12" s="3">
        <v>0.25659999999999999</v>
      </c>
      <c r="N12" s="6">
        <v>0</v>
      </c>
      <c r="O12" s="6">
        <v>4.4999999999999997E-3</v>
      </c>
      <c r="Q12" s="7">
        <f t="shared" si="0"/>
        <v>12.16</v>
      </c>
      <c r="R12" s="4">
        <f t="shared" si="1"/>
        <v>0.86559999999999993</v>
      </c>
      <c r="T12" s="10">
        <v>86</v>
      </c>
      <c r="V12" s="2">
        <f t="shared" si="2"/>
        <v>19.6252</v>
      </c>
      <c r="W12" s="2">
        <f t="shared" si="3"/>
        <v>1.677</v>
      </c>
      <c r="X12" s="2">
        <f t="shared" si="4"/>
        <v>30.684799999999999</v>
      </c>
      <c r="Y12" s="2">
        <f t="shared" si="5"/>
        <v>22.067599999999999</v>
      </c>
      <c r="Z12" s="2">
        <f t="shared" si="6"/>
        <v>0</v>
      </c>
      <c r="AA12" s="2">
        <f t="shared" si="7"/>
        <v>0.38699999999999996</v>
      </c>
      <c r="AB12" s="2">
        <v>0</v>
      </c>
      <c r="AC12" s="7">
        <f t="shared" si="8"/>
        <v>74.441599999999994</v>
      </c>
      <c r="AD12" s="7">
        <f t="shared" si="9"/>
        <v>12.16</v>
      </c>
      <c r="AE12" s="7">
        <f t="shared" si="10"/>
        <v>86.601599999999991</v>
      </c>
    </row>
    <row r="13" spans="1:31" x14ac:dyDescent="0.25">
      <c r="A13" t="s">
        <v>5</v>
      </c>
      <c r="B13" s="10">
        <v>1</v>
      </c>
      <c r="C13" t="s">
        <v>1</v>
      </c>
      <c r="D13" s="1">
        <v>42767</v>
      </c>
      <c r="E13" s="2">
        <v>11</v>
      </c>
      <c r="F13" s="2">
        <v>0.94</v>
      </c>
      <c r="G13" s="2">
        <v>0.22</v>
      </c>
      <c r="H13" s="5">
        <v>0</v>
      </c>
      <c r="I13" s="5">
        <v>0</v>
      </c>
      <c r="J13" s="3">
        <v>0.22819999999999999</v>
      </c>
      <c r="K13" s="3">
        <v>1.95E-2</v>
      </c>
      <c r="L13" s="3">
        <v>0.35680000000000001</v>
      </c>
      <c r="M13" s="3">
        <v>0.25659999999999999</v>
      </c>
      <c r="N13" s="6">
        <v>0</v>
      </c>
      <c r="O13" s="6">
        <v>4.4999999999999997E-3</v>
      </c>
      <c r="Q13" s="7">
        <f t="shared" si="0"/>
        <v>12.16</v>
      </c>
      <c r="R13" s="4">
        <f t="shared" si="1"/>
        <v>0.86559999999999993</v>
      </c>
      <c r="T13" s="10">
        <v>86</v>
      </c>
      <c r="V13" s="2">
        <f t="shared" si="2"/>
        <v>19.6252</v>
      </c>
      <c r="W13" s="2">
        <f t="shared" si="3"/>
        <v>1.677</v>
      </c>
      <c r="X13" s="2">
        <f t="shared" si="4"/>
        <v>30.684799999999999</v>
      </c>
      <c r="Y13" s="2">
        <f t="shared" si="5"/>
        <v>22.067599999999999</v>
      </c>
      <c r="Z13" s="2">
        <f t="shared" si="6"/>
        <v>0</v>
      </c>
      <c r="AA13" s="2">
        <f t="shared" si="7"/>
        <v>0.38699999999999996</v>
      </c>
      <c r="AB13" s="2">
        <v>0</v>
      </c>
      <c r="AC13" s="7">
        <f t="shared" si="8"/>
        <v>74.441599999999994</v>
      </c>
      <c r="AD13" s="7">
        <f t="shared" si="9"/>
        <v>12.16</v>
      </c>
      <c r="AE13" s="7">
        <f t="shared" si="10"/>
        <v>86.601599999999991</v>
      </c>
    </row>
    <row r="14" spans="1:31" x14ac:dyDescent="0.25">
      <c r="A14" t="s">
        <v>5</v>
      </c>
      <c r="B14" s="10">
        <v>1</v>
      </c>
      <c r="C14" t="s">
        <v>1</v>
      </c>
      <c r="D14" s="1">
        <v>42795</v>
      </c>
      <c r="E14" s="2">
        <v>11</v>
      </c>
      <c r="F14" s="2">
        <v>0.94</v>
      </c>
      <c r="G14" s="2">
        <v>0.22</v>
      </c>
      <c r="H14" s="5">
        <v>0</v>
      </c>
      <c r="I14" s="5">
        <v>0</v>
      </c>
      <c r="J14" s="3">
        <v>0.22819999999999999</v>
      </c>
      <c r="K14" s="3">
        <v>1.95E-2</v>
      </c>
      <c r="L14" s="3">
        <v>0.35680000000000001</v>
      </c>
      <c r="M14" s="3">
        <v>0.25659999999999999</v>
      </c>
      <c r="N14" s="6">
        <v>0</v>
      </c>
      <c r="O14" s="6">
        <v>4.4999999999999997E-3</v>
      </c>
      <c r="Q14" s="7">
        <f t="shared" si="0"/>
        <v>12.16</v>
      </c>
      <c r="R14" s="4">
        <f t="shared" si="1"/>
        <v>0.86559999999999993</v>
      </c>
      <c r="T14" s="10">
        <v>86</v>
      </c>
      <c r="V14" s="2">
        <f t="shared" si="2"/>
        <v>19.6252</v>
      </c>
      <c r="W14" s="2">
        <f t="shared" si="3"/>
        <v>1.677</v>
      </c>
      <c r="X14" s="2">
        <f t="shared" si="4"/>
        <v>30.684799999999999</v>
      </c>
      <c r="Y14" s="2">
        <f t="shared" si="5"/>
        <v>22.067599999999999</v>
      </c>
      <c r="Z14" s="2">
        <f t="shared" si="6"/>
        <v>0</v>
      </c>
      <c r="AA14" s="2">
        <f t="shared" si="7"/>
        <v>0.38699999999999996</v>
      </c>
      <c r="AB14" s="2">
        <v>0</v>
      </c>
      <c r="AC14" s="7">
        <f t="shared" si="8"/>
        <v>74.441599999999994</v>
      </c>
      <c r="AD14" s="7">
        <f t="shared" si="9"/>
        <v>12.16</v>
      </c>
      <c r="AE14" s="7">
        <f t="shared" si="10"/>
        <v>86.601599999999991</v>
      </c>
    </row>
    <row r="15" spans="1:31" x14ac:dyDescent="0.25">
      <c r="A15" t="s">
        <v>5</v>
      </c>
      <c r="B15" s="10">
        <v>1</v>
      </c>
      <c r="C15" t="s">
        <v>1</v>
      </c>
      <c r="D15" s="1">
        <v>42826</v>
      </c>
      <c r="E15" s="2">
        <v>11</v>
      </c>
      <c r="F15" s="2">
        <v>0.94</v>
      </c>
      <c r="G15" s="2">
        <v>0.22</v>
      </c>
      <c r="H15" s="5">
        <v>0</v>
      </c>
      <c r="I15" s="5">
        <v>0</v>
      </c>
      <c r="J15" s="3">
        <v>0.22819999999999999</v>
      </c>
      <c r="K15" s="3">
        <v>1.95E-2</v>
      </c>
      <c r="L15" s="3">
        <v>0.35680000000000001</v>
      </c>
      <c r="M15" s="3">
        <v>0.25659999999999999</v>
      </c>
      <c r="N15" s="6">
        <v>0</v>
      </c>
      <c r="O15" s="6">
        <v>4.4999999999999997E-3</v>
      </c>
      <c r="Q15" s="7">
        <f t="shared" si="0"/>
        <v>12.16</v>
      </c>
      <c r="R15" s="4">
        <f t="shared" si="1"/>
        <v>0.86559999999999993</v>
      </c>
      <c r="T15" s="10">
        <v>86</v>
      </c>
      <c r="V15" s="2">
        <f t="shared" si="2"/>
        <v>19.6252</v>
      </c>
      <c r="W15" s="2">
        <f t="shared" si="3"/>
        <v>1.677</v>
      </c>
      <c r="X15" s="2">
        <f t="shared" si="4"/>
        <v>30.684799999999999</v>
      </c>
      <c r="Y15" s="2">
        <f t="shared" si="5"/>
        <v>22.067599999999999</v>
      </c>
      <c r="Z15" s="2">
        <f t="shared" si="6"/>
        <v>0</v>
      </c>
      <c r="AA15" s="2">
        <f t="shared" si="7"/>
        <v>0.38699999999999996</v>
      </c>
      <c r="AB15" s="2">
        <v>0</v>
      </c>
      <c r="AC15" s="7">
        <f t="shared" si="8"/>
        <v>74.441599999999994</v>
      </c>
      <c r="AD15" s="7">
        <f t="shared" si="9"/>
        <v>12.16</v>
      </c>
      <c r="AE15" s="7">
        <f t="shared" si="10"/>
        <v>86.601599999999991</v>
      </c>
    </row>
    <row r="16" spans="1:31" x14ac:dyDescent="0.25">
      <c r="A16" t="s">
        <v>5</v>
      </c>
      <c r="B16" s="10">
        <v>1</v>
      </c>
      <c r="C16" t="s">
        <v>1</v>
      </c>
      <c r="D16" s="1">
        <v>42856</v>
      </c>
      <c r="E16" s="2">
        <v>11</v>
      </c>
      <c r="F16" s="2">
        <v>0.94</v>
      </c>
      <c r="G16" s="2">
        <v>0.22</v>
      </c>
      <c r="H16" s="5">
        <v>0</v>
      </c>
      <c r="I16" s="5">
        <v>0</v>
      </c>
      <c r="J16" s="3">
        <v>0.22819999999999999</v>
      </c>
      <c r="K16" s="3">
        <v>1.95E-2</v>
      </c>
      <c r="L16" s="3">
        <v>0.35680000000000001</v>
      </c>
      <c r="M16" s="3">
        <v>0.25659999999999999</v>
      </c>
      <c r="N16" s="6">
        <v>0</v>
      </c>
      <c r="O16" s="6">
        <v>4.4999999999999997E-3</v>
      </c>
      <c r="Q16" s="7">
        <f t="shared" si="0"/>
        <v>12.16</v>
      </c>
      <c r="R16" s="4">
        <f t="shared" si="1"/>
        <v>0.86559999999999993</v>
      </c>
      <c r="T16" s="10">
        <v>86</v>
      </c>
      <c r="V16" s="2">
        <f t="shared" si="2"/>
        <v>19.6252</v>
      </c>
      <c r="W16" s="2">
        <f t="shared" si="3"/>
        <v>1.677</v>
      </c>
      <c r="X16" s="2">
        <f t="shared" si="4"/>
        <v>30.684799999999999</v>
      </c>
      <c r="Y16" s="2">
        <f t="shared" si="5"/>
        <v>22.067599999999999</v>
      </c>
      <c r="Z16" s="2">
        <f t="shared" si="6"/>
        <v>0</v>
      </c>
      <c r="AA16" s="2">
        <f t="shared" si="7"/>
        <v>0.38699999999999996</v>
      </c>
      <c r="AB16" s="2">
        <v>0</v>
      </c>
      <c r="AC16" s="7">
        <f t="shared" si="8"/>
        <v>74.441599999999994</v>
      </c>
      <c r="AD16" s="7">
        <f t="shared" si="9"/>
        <v>12.16</v>
      </c>
      <c r="AE16" s="7">
        <f t="shared" si="10"/>
        <v>86.601599999999991</v>
      </c>
    </row>
    <row r="17" spans="1:31" x14ac:dyDescent="0.25">
      <c r="A17" t="s">
        <v>5</v>
      </c>
      <c r="B17" s="10">
        <v>1</v>
      </c>
      <c r="C17" t="s">
        <v>1</v>
      </c>
      <c r="D17" s="1">
        <v>42887</v>
      </c>
      <c r="E17" s="2">
        <v>11</v>
      </c>
      <c r="F17" s="2">
        <v>0.94</v>
      </c>
      <c r="G17" s="2">
        <v>0.22</v>
      </c>
      <c r="H17" s="5">
        <v>0</v>
      </c>
      <c r="I17" s="5">
        <v>0</v>
      </c>
      <c r="J17" s="3">
        <v>0.22819999999999999</v>
      </c>
      <c r="K17" s="3">
        <v>1.95E-2</v>
      </c>
      <c r="L17" s="3">
        <v>0.35680000000000001</v>
      </c>
      <c r="M17" s="3">
        <v>0.25659999999999999</v>
      </c>
      <c r="N17" s="6">
        <v>0</v>
      </c>
      <c r="O17" s="6">
        <v>4.4999999999999997E-3</v>
      </c>
      <c r="Q17" s="7">
        <f t="shared" si="0"/>
        <v>12.16</v>
      </c>
      <c r="R17" s="4">
        <f t="shared" si="1"/>
        <v>0.86559999999999993</v>
      </c>
      <c r="T17" s="10">
        <v>86</v>
      </c>
      <c r="V17" s="2">
        <f t="shared" si="2"/>
        <v>19.6252</v>
      </c>
      <c r="W17" s="2">
        <f t="shared" si="3"/>
        <v>1.677</v>
      </c>
      <c r="X17" s="2">
        <f t="shared" si="4"/>
        <v>30.684799999999999</v>
      </c>
      <c r="Y17" s="2">
        <f t="shared" si="5"/>
        <v>22.067599999999999</v>
      </c>
      <c r="Z17" s="2">
        <f t="shared" si="6"/>
        <v>0</v>
      </c>
      <c r="AA17" s="2">
        <f t="shared" si="7"/>
        <v>0.38699999999999996</v>
      </c>
      <c r="AB17" s="2">
        <v>0</v>
      </c>
      <c r="AC17" s="7">
        <f t="shared" si="8"/>
        <v>74.441599999999994</v>
      </c>
      <c r="AD17" s="7">
        <f t="shared" si="9"/>
        <v>12.16</v>
      </c>
      <c r="AE17" s="7">
        <f t="shared" si="10"/>
        <v>86.601599999999991</v>
      </c>
    </row>
    <row r="18" spans="1:31" x14ac:dyDescent="0.25">
      <c r="A18" t="s">
        <v>5</v>
      </c>
      <c r="B18" s="10">
        <v>1</v>
      </c>
      <c r="C18" t="s">
        <v>1</v>
      </c>
      <c r="D18" s="1">
        <v>42917</v>
      </c>
      <c r="E18" s="2">
        <v>11</v>
      </c>
      <c r="F18" s="2">
        <v>0.94</v>
      </c>
      <c r="G18" s="2">
        <v>0.27</v>
      </c>
      <c r="H18" s="5">
        <v>0</v>
      </c>
      <c r="I18" s="5">
        <v>0</v>
      </c>
      <c r="J18" s="3">
        <v>0.22819999999999999</v>
      </c>
      <c r="K18" s="3">
        <v>1.95E-2</v>
      </c>
      <c r="L18" s="3">
        <v>0.35680000000000001</v>
      </c>
      <c r="M18" s="3">
        <v>0.25659999999999999</v>
      </c>
      <c r="N18" s="6">
        <v>0</v>
      </c>
      <c r="O18" s="6">
        <v>5.7000000000000002E-3</v>
      </c>
      <c r="Q18" s="7">
        <f t="shared" si="0"/>
        <v>12.209999999999999</v>
      </c>
      <c r="R18" s="4">
        <f t="shared" si="1"/>
        <v>0.86680000000000001</v>
      </c>
      <c r="T18" s="10">
        <v>86</v>
      </c>
      <c r="V18" s="2">
        <f t="shared" si="2"/>
        <v>19.6252</v>
      </c>
      <c r="W18" s="2">
        <f t="shared" si="3"/>
        <v>1.677</v>
      </c>
      <c r="X18" s="2">
        <f t="shared" si="4"/>
        <v>30.684799999999999</v>
      </c>
      <c r="Y18" s="2">
        <f t="shared" si="5"/>
        <v>22.067599999999999</v>
      </c>
      <c r="Z18" s="2">
        <f t="shared" si="6"/>
        <v>0</v>
      </c>
      <c r="AA18" s="2">
        <f t="shared" si="7"/>
        <v>0.49020000000000002</v>
      </c>
      <c r="AB18" s="2">
        <v>0</v>
      </c>
      <c r="AC18" s="7">
        <f t="shared" si="8"/>
        <v>74.544799999999995</v>
      </c>
      <c r="AD18" s="7">
        <f t="shared" si="9"/>
        <v>12.209999999999999</v>
      </c>
      <c r="AE18" s="7">
        <f t="shared" si="10"/>
        <v>86.754799999999989</v>
      </c>
    </row>
    <row r="19" spans="1:31" x14ac:dyDescent="0.25">
      <c r="A19" t="s">
        <v>5</v>
      </c>
      <c r="B19" s="10">
        <v>1</v>
      </c>
      <c r="C19" t="s">
        <v>1</v>
      </c>
      <c r="D19" s="1">
        <v>42948</v>
      </c>
      <c r="E19" s="2">
        <v>11</v>
      </c>
      <c r="F19" s="2">
        <v>0.94</v>
      </c>
      <c r="G19" s="2">
        <v>0.27</v>
      </c>
      <c r="H19" s="5">
        <v>0</v>
      </c>
      <c r="I19" s="5">
        <v>0</v>
      </c>
      <c r="J19" s="3">
        <v>0.22819999999999999</v>
      </c>
      <c r="K19" s="3">
        <v>1.95E-2</v>
      </c>
      <c r="L19" s="3">
        <v>0.35680000000000001</v>
      </c>
      <c r="M19" s="3">
        <v>0.25659999999999999</v>
      </c>
      <c r="N19" s="6">
        <v>0</v>
      </c>
      <c r="O19" s="6">
        <v>5.7000000000000002E-3</v>
      </c>
      <c r="Q19" s="7">
        <f t="shared" si="0"/>
        <v>12.209999999999999</v>
      </c>
      <c r="R19" s="4">
        <f t="shared" si="1"/>
        <v>0.86680000000000001</v>
      </c>
      <c r="T19" s="10">
        <v>86</v>
      </c>
      <c r="V19" s="2">
        <f t="shared" si="2"/>
        <v>19.6252</v>
      </c>
      <c r="W19" s="2">
        <f t="shared" si="3"/>
        <v>1.677</v>
      </c>
      <c r="X19" s="2">
        <f t="shared" si="4"/>
        <v>30.684799999999999</v>
      </c>
      <c r="Y19" s="2">
        <f t="shared" si="5"/>
        <v>22.067599999999999</v>
      </c>
      <c r="Z19" s="2">
        <f t="shared" si="6"/>
        <v>0</v>
      </c>
      <c r="AA19" s="2">
        <f t="shared" si="7"/>
        <v>0.49020000000000002</v>
      </c>
      <c r="AB19" s="2">
        <v>0</v>
      </c>
      <c r="AC19" s="7">
        <f t="shared" si="8"/>
        <v>74.544799999999995</v>
      </c>
      <c r="AD19" s="7">
        <f t="shared" si="9"/>
        <v>12.209999999999999</v>
      </c>
      <c r="AE19" s="7">
        <f t="shared" si="10"/>
        <v>86.754799999999989</v>
      </c>
    </row>
    <row r="20" spans="1:31" x14ac:dyDescent="0.25">
      <c r="A20" t="s">
        <v>5</v>
      </c>
      <c r="B20" s="10">
        <v>1</v>
      </c>
      <c r="C20" t="s">
        <v>1</v>
      </c>
      <c r="D20" s="1">
        <v>42979</v>
      </c>
      <c r="E20" s="2">
        <v>11</v>
      </c>
      <c r="F20" s="2">
        <v>0.94</v>
      </c>
      <c r="G20" s="2">
        <v>0.27</v>
      </c>
      <c r="H20" s="5">
        <v>0</v>
      </c>
      <c r="I20" s="5">
        <v>0</v>
      </c>
      <c r="J20" s="3">
        <v>0.22819999999999999</v>
      </c>
      <c r="K20" s="3">
        <v>1.95E-2</v>
      </c>
      <c r="L20" s="3">
        <v>0.35680000000000001</v>
      </c>
      <c r="M20" s="3">
        <v>0.25659999999999999</v>
      </c>
      <c r="N20" s="6">
        <v>0</v>
      </c>
      <c r="O20" s="6">
        <v>5.7000000000000002E-3</v>
      </c>
      <c r="Q20" s="7">
        <f t="shared" si="0"/>
        <v>12.209999999999999</v>
      </c>
      <c r="R20" s="4">
        <f t="shared" si="1"/>
        <v>0.86680000000000001</v>
      </c>
      <c r="T20" s="10">
        <v>86</v>
      </c>
      <c r="V20" s="2">
        <f t="shared" si="2"/>
        <v>19.6252</v>
      </c>
      <c r="W20" s="2">
        <f t="shared" si="3"/>
        <v>1.677</v>
      </c>
      <c r="X20" s="2">
        <f t="shared" si="4"/>
        <v>30.684799999999999</v>
      </c>
      <c r="Y20" s="2">
        <f t="shared" si="5"/>
        <v>22.067599999999999</v>
      </c>
      <c r="Z20" s="2">
        <f t="shared" si="6"/>
        <v>0</v>
      </c>
      <c r="AA20" s="2">
        <f t="shared" si="7"/>
        <v>0.49020000000000002</v>
      </c>
      <c r="AB20" s="2">
        <v>0</v>
      </c>
      <c r="AC20" s="7">
        <f t="shared" si="8"/>
        <v>74.544799999999995</v>
      </c>
      <c r="AD20" s="7">
        <f t="shared" si="9"/>
        <v>12.209999999999999</v>
      </c>
      <c r="AE20" s="7">
        <f t="shared" si="10"/>
        <v>86.754799999999989</v>
      </c>
    </row>
    <row r="21" spans="1:31" x14ac:dyDescent="0.25">
      <c r="A21" t="s">
        <v>5</v>
      </c>
      <c r="B21" s="10">
        <v>1</v>
      </c>
      <c r="C21" t="s">
        <v>1</v>
      </c>
      <c r="D21" s="1">
        <v>43009</v>
      </c>
      <c r="E21" s="2">
        <v>11</v>
      </c>
      <c r="F21" s="2">
        <v>0.94</v>
      </c>
      <c r="G21" s="2">
        <v>0.27</v>
      </c>
      <c r="H21" s="5">
        <v>0</v>
      </c>
      <c r="I21" s="5">
        <v>0</v>
      </c>
      <c r="J21" s="3">
        <v>0.22819999999999999</v>
      </c>
      <c r="K21" s="3">
        <v>1.95E-2</v>
      </c>
      <c r="L21" s="3">
        <v>0.35680000000000001</v>
      </c>
      <c r="M21" s="3">
        <v>0.25659999999999999</v>
      </c>
      <c r="N21" s="6">
        <v>0</v>
      </c>
      <c r="O21" s="6">
        <v>5.7000000000000002E-3</v>
      </c>
      <c r="Q21" s="7">
        <f t="shared" si="0"/>
        <v>12.209999999999999</v>
      </c>
      <c r="R21" s="4">
        <f t="shared" si="1"/>
        <v>0.86680000000000001</v>
      </c>
      <c r="T21" s="10">
        <v>86</v>
      </c>
      <c r="V21" s="2">
        <f t="shared" si="2"/>
        <v>19.6252</v>
      </c>
      <c r="W21" s="2">
        <f t="shared" si="3"/>
        <v>1.677</v>
      </c>
      <c r="X21" s="2">
        <f t="shared" si="4"/>
        <v>30.684799999999999</v>
      </c>
      <c r="Y21" s="2">
        <f t="shared" si="5"/>
        <v>22.067599999999999</v>
      </c>
      <c r="Z21" s="2">
        <f t="shared" si="6"/>
        <v>0</v>
      </c>
      <c r="AA21" s="2">
        <f t="shared" si="7"/>
        <v>0.49020000000000002</v>
      </c>
      <c r="AB21" s="2">
        <v>0</v>
      </c>
      <c r="AC21" s="7">
        <f t="shared" si="8"/>
        <v>74.544799999999995</v>
      </c>
      <c r="AD21" s="7">
        <f t="shared" si="9"/>
        <v>12.209999999999999</v>
      </c>
      <c r="AE21" s="7">
        <f t="shared" si="10"/>
        <v>86.754799999999989</v>
      </c>
    </row>
    <row r="22" spans="1:31" x14ac:dyDescent="0.25">
      <c r="A22" t="s">
        <v>5</v>
      </c>
      <c r="B22" s="10">
        <v>1</v>
      </c>
      <c r="C22" t="s">
        <v>1</v>
      </c>
      <c r="D22" s="1">
        <v>43040</v>
      </c>
      <c r="E22" s="2">
        <v>11</v>
      </c>
      <c r="F22" s="2">
        <v>0.94</v>
      </c>
      <c r="G22" s="2">
        <v>0.27</v>
      </c>
      <c r="H22" s="5">
        <v>0</v>
      </c>
      <c r="I22" s="5">
        <v>0</v>
      </c>
      <c r="J22" s="3">
        <v>0.22819999999999999</v>
      </c>
      <c r="K22" s="3">
        <v>1.95E-2</v>
      </c>
      <c r="L22" s="3">
        <v>0.31780000000000003</v>
      </c>
      <c r="M22" s="3">
        <v>0.32219999999999999</v>
      </c>
      <c r="N22" s="6">
        <v>0</v>
      </c>
      <c r="O22" s="6">
        <v>5.7000000000000002E-3</v>
      </c>
      <c r="Q22" s="7">
        <f t="shared" si="0"/>
        <v>12.209999999999999</v>
      </c>
      <c r="R22" s="4">
        <f t="shared" si="1"/>
        <v>0.89339999999999997</v>
      </c>
      <c r="T22" s="10">
        <v>86</v>
      </c>
      <c r="V22" s="2">
        <f t="shared" si="2"/>
        <v>19.6252</v>
      </c>
      <c r="W22" s="2">
        <f t="shared" si="3"/>
        <v>1.677</v>
      </c>
      <c r="X22" s="2">
        <f t="shared" si="4"/>
        <v>27.330800000000004</v>
      </c>
      <c r="Y22" s="2">
        <f t="shared" si="5"/>
        <v>27.709199999999999</v>
      </c>
      <c r="Z22" s="2">
        <f t="shared" si="6"/>
        <v>0</v>
      </c>
      <c r="AA22" s="2">
        <f t="shared" si="7"/>
        <v>0.49020000000000002</v>
      </c>
      <c r="AB22" s="2">
        <v>0</v>
      </c>
      <c r="AC22" s="7">
        <f t="shared" si="8"/>
        <v>76.832400000000007</v>
      </c>
      <c r="AD22" s="7">
        <f t="shared" si="9"/>
        <v>12.209999999999999</v>
      </c>
      <c r="AE22" s="7">
        <f t="shared" si="10"/>
        <v>89.042400000000001</v>
      </c>
    </row>
    <row r="23" spans="1:31" x14ac:dyDescent="0.25">
      <c r="A23" t="s">
        <v>5</v>
      </c>
      <c r="B23" s="10">
        <v>1</v>
      </c>
      <c r="C23" t="s">
        <v>1</v>
      </c>
      <c r="D23" s="1">
        <v>43070</v>
      </c>
      <c r="E23" s="2">
        <v>11</v>
      </c>
      <c r="F23" s="2">
        <v>0.94</v>
      </c>
      <c r="G23" s="2">
        <v>0.27</v>
      </c>
      <c r="H23" s="5">
        <v>0</v>
      </c>
      <c r="I23" s="5">
        <v>0</v>
      </c>
      <c r="J23" s="3">
        <v>0.22819999999999999</v>
      </c>
      <c r="K23" s="3">
        <v>1.95E-2</v>
      </c>
      <c r="L23" s="3">
        <v>0.31780000000000003</v>
      </c>
      <c r="M23" s="3">
        <v>0.32219999999999999</v>
      </c>
      <c r="N23" s="6">
        <v>0</v>
      </c>
      <c r="O23" s="6">
        <v>5.7000000000000002E-3</v>
      </c>
      <c r="Q23" s="7">
        <f t="shared" si="0"/>
        <v>12.209999999999999</v>
      </c>
      <c r="R23" s="4">
        <f t="shared" si="1"/>
        <v>0.89339999999999997</v>
      </c>
      <c r="T23" s="10">
        <v>86</v>
      </c>
      <c r="V23" s="2">
        <f t="shared" si="2"/>
        <v>19.6252</v>
      </c>
      <c r="W23" s="2">
        <f t="shared" si="3"/>
        <v>1.677</v>
      </c>
      <c r="X23" s="2">
        <f t="shared" si="4"/>
        <v>27.330800000000004</v>
      </c>
      <c r="Y23" s="2">
        <f t="shared" si="5"/>
        <v>27.709199999999999</v>
      </c>
      <c r="Z23" s="2">
        <f t="shared" si="6"/>
        <v>0</v>
      </c>
      <c r="AA23" s="2">
        <f t="shared" si="7"/>
        <v>0.49020000000000002</v>
      </c>
      <c r="AB23" s="2">
        <v>0</v>
      </c>
      <c r="AC23" s="7">
        <f t="shared" si="8"/>
        <v>76.832400000000007</v>
      </c>
      <c r="AD23" s="7">
        <f t="shared" si="9"/>
        <v>12.209999999999999</v>
      </c>
      <c r="AE23" s="7">
        <f t="shared" si="10"/>
        <v>89.042400000000001</v>
      </c>
    </row>
    <row r="24" spans="1:31" x14ac:dyDescent="0.25">
      <c r="A24" t="s">
        <v>5</v>
      </c>
      <c r="B24" s="10">
        <v>1</v>
      </c>
      <c r="C24" t="s">
        <v>1</v>
      </c>
      <c r="D24" s="1">
        <v>43101</v>
      </c>
      <c r="E24" s="2">
        <v>11</v>
      </c>
      <c r="F24" s="2">
        <v>0.94</v>
      </c>
      <c r="G24" s="2">
        <v>0.27</v>
      </c>
      <c r="H24" s="5">
        <v>0</v>
      </c>
      <c r="I24" s="5">
        <v>0</v>
      </c>
      <c r="J24" s="3">
        <v>0.22819999999999999</v>
      </c>
      <c r="K24" s="3">
        <v>1.95E-2</v>
      </c>
      <c r="L24" s="3">
        <v>0.31780000000000003</v>
      </c>
      <c r="M24" s="3">
        <v>0.32219999999999999</v>
      </c>
      <c r="N24" s="6">
        <v>0</v>
      </c>
      <c r="O24" s="6">
        <v>5.7000000000000002E-3</v>
      </c>
      <c r="Q24" s="7">
        <f t="shared" si="0"/>
        <v>12.209999999999999</v>
      </c>
      <c r="R24" s="4">
        <f t="shared" si="1"/>
        <v>0.89339999999999997</v>
      </c>
      <c r="T24" s="10">
        <v>86</v>
      </c>
      <c r="V24" s="2">
        <f t="shared" si="2"/>
        <v>19.6252</v>
      </c>
      <c r="W24" s="2">
        <f t="shared" si="3"/>
        <v>1.677</v>
      </c>
      <c r="X24" s="2">
        <f t="shared" si="4"/>
        <v>27.330800000000004</v>
      </c>
      <c r="Y24" s="2">
        <f t="shared" si="5"/>
        <v>27.709199999999999</v>
      </c>
      <c r="Z24" s="2">
        <f t="shared" si="6"/>
        <v>0</v>
      </c>
      <c r="AA24" s="2">
        <f t="shared" si="7"/>
        <v>0.49020000000000002</v>
      </c>
      <c r="AB24" s="2">
        <v>0</v>
      </c>
      <c r="AC24" s="7">
        <f t="shared" si="8"/>
        <v>76.832400000000007</v>
      </c>
      <c r="AD24" s="7">
        <f t="shared" si="9"/>
        <v>12.209999999999999</v>
      </c>
      <c r="AE24" s="7">
        <f t="shared" si="10"/>
        <v>89.042400000000001</v>
      </c>
    </row>
    <row r="25" spans="1:31" x14ac:dyDescent="0.25">
      <c r="A25" t="s">
        <v>5</v>
      </c>
      <c r="B25" s="10">
        <v>1</v>
      </c>
      <c r="C25" t="s">
        <v>1</v>
      </c>
      <c r="D25" s="1">
        <v>43132</v>
      </c>
      <c r="E25" s="2">
        <v>11</v>
      </c>
      <c r="F25" s="2">
        <v>0.94</v>
      </c>
      <c r="G25" s="2">
        <v>0.27</v>
      </c>
      <c r="H25" s="5">
        <v>0</v>
      </c>
      <c r="I25" s="5">
        <v>0</v>
      </c>
      <c r="J25" s="3">
        <v>0.22819999999999999</v>
      </c>
      <c r="K25" s="3">
        <v>1.95E-2</v>
      </c>
      <c r="L25" s="3">
        <v>0.31780000000000003</v>
      </c>
      <c r="M25" s="3">
        <v>0.32219999999999999</v>
      </c>
      <c r="N25" s="6">
        <v>0</v>
      </c>
      <c r="O25" s="6">
        <v>5.7000000000000002E-3</v>
      </c>
      <c r="Q25" s="7">
        <f t="shared" si="0"/>
        <v>12.209999999999999</v>
      </c>
      <c r="R25" s="4">
        <f t="shared" si="1"/>
        <v>0.89339999999999997</v>
      </c>
      <c r="T25" s="10">
        <v>86</v>
      </c>
      <c r="V25" s="2">
        <f t="shared" si="2"/>
        <v>19.6252</v>
      </c>
      <c r="W25" s="2">
        <f t="shared" si="3"/>
        <v>1.677</v>
      </c>
      <c r="X25" s="2">
        <f t="shared" si="4"/>
        <v>27.330800000000004</v>
      </c>
      <c r="Y25" s="2">
        <f t="shared" si="5"/>
        <v>27.709199999999999</v>
      </c>
      <c r="Z25" s="2">
        <f t="shared" si="6"/>
        <v>0</v>
      </c>
      <c r="AA25" s="2">
        <f t="shared" si="7"/>
        <v>0.49020000000000002</v>
      </c>
      <c r="AB25" s="2">
        <v>0</v>
      </c>
      <c r="AC25" s="7">
        <f t="shared" si="8"/>
        <v>76.832400000000007</v>
      </c>
      <c r="AD25" s="7">
        <f t="shared" si="9"/>
        <v>12.209999999999999</v>
      </c>
      <c r="AE25" s="7">
        <f t="shared" si="10"/>
        <v>89.042400000000001</v>
      </c>
    </row>
    <row r="26" spans="1:31" x14ac:dyDescent="0.25">
      <c r="A26" t="s">
        <v>5</v>
      </c>
      <c r="B26" s="10">
        <v>1</v>
      </c>
      <c r="C26" t="s">
        <v>1</v>
      </c>
      <c r="D26" s="1">
        <v>43160</v>
      </c>
      <c r="E26" s="2">
        <v>11</v>
      </c>
      <c r="F26" s="2">
        <v>0.94</v>
      </c>
      <c r="G26" s="2">
        <v>0.27</v>
      </c>
      <c r="H26" s="5">
        <v>0</v>
      </c>
      <c r="I26" s="5">
        <v>0</v>
      </c>
      <c r="J26" s="3">
        <v>0.22819999999999999</v>
      </c>
      <c r="K26" s="3">
        <v>1.95E-2</v>
      </c>
      <c r="L26" s="3">
        <v>0.31780000000000003</v>
      </c>
      <c r="M26" s="3">
        <v>0.32219999999999999</v>
      </c>
      <c r="N26" s="6">
        <v>0</v>
      </c>
      <c r="O26" s="6">
        <v>5.7000000000000002E-3</v>
      </c>
      <c r="Q26" s="7">
        <f t="shared" si="0"/>
        <v>12.209999999999999</v>
      </c>
      <c r="R26" s="4">
        <f t="shared" si="1"/>
        <v>0.89339999999999997</v>
      </c>
      <c r="T26" s="10">
        <v>86</v>
      </c>
      <c r="V26" s="2">
        <f t="shared" si="2"/>
        <v>19.6252</v>
      </c>
      <c r="W26" s="2">
        <f t="shared" si="3"/>
        <v>1.677</v>
      </c>
      <c r="X26" s="2">
        <f t="shared" si="4"/>
        <v>27.330800000000004</v>
      </c>
      <c r="Y26" s="2">
        <f t="shared" si="5"/>
        <v>27.709199999999999</v>
      </c>
      <c r="Z26" s="2">
        <f t="shared" si="6"/>
        <v>0</v>
      </c>
      <c r="AA26" s="2">
        <f t="shared" si="7"/>
        <v>0.49020000000000002</v>
      </c>
      <c r="AB26" s="2">
        <v>0</v>
      </c>
      <c r="AC26" s="7">
        <f t="shared" si="8"/>
        <v>76.832400000000007</v>
      </c>
      <c r="AD26" s="7">
        <f t="shared" si="9"/>
        <v>12.209999999999999</v>
      </c>
      <c r="AE26" s="7">
        <f t="shared" si="10"/>
        <v>89.042400000000001</v>
      </c>
    </row>
    <row r="27" spans="1:31" x14ac:dyDescent="0.25">
      <c r="A27" t="s">
        <v>5</v>
      </c>
      <c r="B27" s="10">
        <v>1</v>
      </c>
      <c r="C27" t="s">
        <v>1</v>
      </c>
      <c r="D27" s="1">
        <v>43191</v>
      </c>
      <c r="E27" s="2">
        <v>11</v>
      </c>
      <c r="F27" s="2">
        <v>0.94</v>
      </c>
      <c r="G27" s="2">
        <v>0.27</v>
      </c>
      <c r="H27" s="5">
        <v>0</v>
      </c>
      <c r="I27" s="5">
        <v>0</v>
      </c>
      <c r="J27" s="3">
        <v>0.22819999999999999</v>
      </c>
      <c r="K27" s="3">
        <v>1.95E-2</v>
      </c>
      <c r="L27" s="3">
        <v>0.31780000000000003</v>
      </c>
      <c r="M27" s="3">
        <v>0.32219999999999999</v>
      </c>
      <c r="N27" s="6">
        <v>0</v>
      </c>
      <c r="O27" s="6">
        <v>5.7000000000000002E-3</v>
      </c>
      <c r="Q27" s="7">
        <f t="shared" si="0"/>
        <v>12.209999999999999</v>
      </c>
      <c r="R27" s="4">
        <f t="shared" si="1"/>
        <v>0.89339999999999997</v>
      </c>
      <c r="T27" s="10">
        <v>86</v>
      </c>
      <c r="V27" s="2">
        <f t="shared" si="2"/>
        <v>19.6252</v>
      </c>
      <c r="W27" s="2">
        <f t="shared" si="3"/>
        <v>1.677</v>
      </c>
      <c r="X27" s="2">
        <f t="shared" si="4"/>
        <v>27.330800000000004</v>
      </c>
      <c r="Y27" s="2">
        <f t="shared" si="5"/>
        <v>27.709199999999999</v>
      </c>
      <c r="Z27" s="2">
        <f t="shared" si="6"/>
        <v>0</v>
      </c>
      <c r="AA27" s="2">
        <f t="shared" si="7"/>
        <v>0.49020000000000002</v>
      </c>
      <c r="AB27" s="2">
        <v>0</v>
      </c>
      <c r="AC27" s="7">
        <f t="shared" si="8"/>
        <v>76.832400000000007</v>
      </c>
      <c r="AD27" s="7">
        <f t="shared" si="9"/>
        <v>12.209999999999999</v>
      </c>
      <c r="AE27" s="7">
        <f t="shared" si="10"/>
        <v>89.042400000000001</v>
      </c>
    </row>
    <row r="28" spans="1:31" x14ac:dyDescent="0.25">
      <c r="A28" t="s">
        <v>5</v>
      </c>
      <c r="B28" s="10">
        <v>1</v>
      </c>
      <c r="C28" t="s">
        <v>1</v>
      </c>
      <c r="D28" s="1">
        <v>43221</v>
      </c>
      <c r="E28" s="2">
        <v>11</v>
      </c>
      <c r="F28" s="2">
        <v>0.94</v>
      </c>
      <c r="G28" s="2">
        <v>0.27</v>
      </c>
      <c r="H28" s="5">
        <v>0</v>
      </c>
      <c r="I28" s="5">
        <v>0</v>
      </c>
      <c r="J28" s="3">
        <v>0.22819999999999999</v>
      </c>
      <c r="K28" s="3">
        <v>1.95E-2</v>
      </c>
      <c r="L28" s="3">
        <v>0.31780000000000003</v>
      </c>
      <c r="M28" s="3">
        <v>0.32219999999999999</v>
      </c>
      <c r="N28" s="6">
        <v>0</v>
      </c>
      <c r="O28" s="6">
        <v>5.7000000000000002E-3</v>
      </c>
      <c r="Q28" s="7">
        <f t="shared" si="0"/>
        <v>12.209999999999999</v>
      </c>
      <c r="R28" s="4">
        <f t="shared" si="1"/>
        <v>0.89339999999999997</v>
      </c>
      <c r="T28" s="10">
        <v>86</v>
      </c>
      <c r="V28" s="2">
        <f t="shared" si="2"/>
        <v>19.6252</v>
      </c>
      <c r="W28" s="2">
        <f t="shared" si="3"/>
        <v>1.677</v>
      </c>
      <c r="X28" s="2">
        <f t="shared" si="4"/>
        <v>27.330800000000004</v>
      </c>
      <c r="Y28" s="2">
        <f t="shared" si="5"/>
        <v>27.709199999999999</v>
      </c>
      <c r="Z28" s="2">
        <f t="shared" si="6"/>
        <v>0</v>
      </c>
      <c r="AA28" s="2">
        <f t="shared" si="7"/>
        <v>0.49020000000000002</v>
      </c>
      <c r="AB28" s="2">
        <v>0</v>
      </c>
      <c r="AC28" s="7">
        <f t="shared" si="8"/>
        <v>76.832400000000007</v>
      </c>
      <c r="AD28" s="7">
        <f t="shared" si="9"/>
        <v>12.209999999999999</v>
      </c>
      <c r="AE28" s="7">
        <f t="shared" si="10"/>
        <v>89.042400000000001</v>
      </c>
    </row>
    <row r="29" spans="1:31" x14ac:dyDescent="0.25">
      <c r="A29" t="s">
        <v>5</v>
      </c>
      <c r="B29" s="10">
        <v>1</v>
      </c>
      <c r="C29" t="s">
        <v>1</v>
      </c>
      <c r="D29" s="1">
        <v>43252</v>
      </c>
      <c r="E29" s="2">
        <v>11</v>
      </c>
      <c r="F29" s="2">
        <v>0.94</v>
      </c>
      <c r="G29" s="2">
        <v>0.27</v>
      </c>
      <c r="H29" s="5">
        <v>0</v>
      </c>
      <c r="I29" s="5">
        <v>0</v>
      </c>
      <c r="J29" s="3">
        <v>0.22819999999999999</v>
      </c>
      <c r="K29" s="3">
        <v>1.95E-2</v>
      </c>
      <c r="L29" s="3">
        <v>0.31780000000000003</v>
      </c>
      <c r="M29" s="3">
        <v>0.32219999999999999</v>
      </c>
      <c r="N29" s="6">
        <v>0</v>
      </c>
      <c r="O29" s="6">
        <v>5.7000000000000002E-3</v>
      </c>
      <c r="Q29" s="7">
        <f t="shared" si="0"/>
        <v>12.209999999999999</v>
      </c>
      <c r="R29" s="4">
        <f t="shared" si="1"/>
        <v>0.89339999999999997</v>
      </c>
      <c r="T29" s="10">
        <v>86</v>
      </c>
      <c r="V29" s="2">
        <f t="shared" si="2"/>
        <v>19.6252</v>
      </c>
      <c r="W29" s="2">
        <f t="shared" si="3"/>
        <v>1.677</v>
      </c>
      <c r="X29" s="2">
        <f t="shared" si="4"/>
        <v>27.330800000000004</v>
      </c>
      <c r="Y29" s="2">
        <f t="shared" si="5"/>
        <v>27.709199999999999</v>
      </c>
      <c r="Z29" s="2">
        <f t="shared" si="6"/>
        <v>0</v>
      </c>
      <c r="AA29" s="2">
        <f t="shared" si="7"/>
        <v>0.49020000000000002</v>
      </c>
      <c r="AB29" s="2">
        <v>0</v>
      </c>
      <c r="AC29" s="7">
        <f t="shared" si="8"/>
        <v>76.832400000000007</v>
      </c>
      <c r="AD29" s="7">
        <f t="shared" si="9"/>
        <v>12.209999999999999</v>
      </c>
      <c r="AE29" s="7">
        <f t="shared" si="10"/>
        <v>89.042400000000001</v>
      </c>
    </row>
    <row r="30" spans="1:31" x14ac:dyDescent="0.25">
      <c r="A30" t="s">
        <v>5</v>
      </c>
      <c r="B30" s="10">
        <v>1</v>
      </c>
      <c r="C30" t="s">
        <v>1</v>
      </c>
      <c r="D30" s="1">
        <v>43282</v>
      </c>
      <c r="E30" s="2">
        <v>11</v>
      </c>
      <c r="F30" s="2">
        <v>0.49</v>
      </c>
      <c r="G30" s="2">
        <v>0.56000000000000005</v>
      </c>
      <c r="H30" s="5">
        <v>0</v>
      </c>
      <c r="I30" s="5">
        <v>0</v>
      </c>
      <c r="J30" s="3">
        <v>0.22819999999999999</v>
      </c>
      <c r="K30" s="3">
        <v>1.01E-2</v>
      </c>
      <c r="L30" s="3">
        <v>0.31780000000000003</v>
      </c>
      <c r="M30" s="3">
        <v>0.32219999999999999</v>
      </c>
      <c r="N30" s="6">
        <v>0</v>
      </c>
      <c r="O30" s="6">
        <v>1.17E-2</v>
      </c>
      <c r="Q30" s="7">
        <f t="shared" si="0"/>
        <v>12.05</v>
      </c>
      <c r="R30" s="4">
        <f t="shared" si="1"/>
        <v>0.89000000000000012</v>
      </c>
      <c r="T30" s="10">
        <v>86</v>
      </c>
      <c r="V30" s="2">
        <f t="shared" si="2"/>
        <v>19.6252</v>
      </c>
      <c r="W30" s="2">
        <f t="shared" si="3"/>
        <v>0.86859999999999993</v>
      </c>
      <c r="X30" s="2">
        <f t="shared" si="4"/>
        <v>27.330800000000004</v>
      </c>
      <c r="Y30" s="2">
        <f t="shared" si="5"/>
        <v>27.709199999999999</v>
      </c>
      <c r="Z30" s="2">
        <f t="shared" si="6"/>
        <v>0</v>
      </c>
      <c r="AA30" s="2">
        <f t="shared" si="7"/>
        <v>1.0062</v>
      </c>
      <c r="AB30" s="2">
        <v>0</v>
      </c>
      <c r="AC30" s="7">
        <f t="shared" si="8"/>
        <v>76.540000000000006</v>
      </c>
      <c r="AD30" s="7">
        <f t="shared" si="9"/>
        <v>12.05</v>
      </c>
      <c r="AE30" s="7">
        <f t="shared" si="10"/>
        <v>88.59</v>
      </c>
    </row>
    <row r="31" spans="1:31" x14ac:dyDescent="0.25">
      <c r="A31" t="s">
        <v>5</v>
      </c>
      <c r="B31" s="10">
        <v>1</v>
      </c>
      <c r="C31" t="s">
        <v>1</v>
      </c>
      <c r="D31" s="1">
        <v>43313</v>
      </c>
      <c r="E31" s="2">
        <v>11</v>
      </c>
      <c r="F31" s="2">
        <v>0.49</v>
      </c>
      <c r="G31" s="2">
        <v>0.56000000000000005</v>
      </c>
      <c r="H31" s="5">
        <v>0</v>
      </c>
      <c r="I31" s="5">
        <v>0</v>
      </c>
      <c r="J31" s="3">
        <v>0.22819999999999999</v>
      </c>
      <c r="K31" s="3">
        <v>1.01E-2</v>
      </c>
      <c r="L31" s="3">
        <v>0.31780000000000003</v>
      </c>
      <c r="M31" s="3">
        <v>0.32219999999999999</v>
      </c>
      <c r="N31" s="6">
        <v>0</v>
      </c>
      <c r="O31" s="6">
        <v>1.17E-2</v>
      </c>
      <c r="Q31" s="7">
        <f t="shared" si="0"/>
        <v>12.05</v>
      </c>
      <c r="R31" s="4">
        <f t="shared" si="1"/>
        <v>0.89000000000000012</v>
      </c>
      <c r="T31" s="10">
        <v>86</v>
      </c>
      <c r="V31" s="2">
        <f t="shared" si="2"/>
        <v>19.6252</v>
      </c>
      <c r="W31" s="2">
        <f t="shared" si="3"/>
        <v>0.86859999999999993</v>
      </c>
      <c r="X31" s="2">
        <f t="shared" si="4"/>
        <v>27.330800000000004</v>
      </c>
      <c r="Y31" s="2">
        <f t="shared" si="5"/>
        <v>27.709199999999999</v>
      </c>
      <c r="Z31" s="2">
        <f t="shared" si="6"/>
        <v>0</v>
      </c>
      <c r="AA31" s="2">
        <f t="shared" si="7"/>
        <v>1.0062</v>
      </c>
      <c r="AB31" s="2">
        <v>0</v>
      </c>
      <c r="AC31" s="7">
        <f t="shared" si="8"/>
        <v>76.540000000000006</v>
      </c>
      <c r="AD31" s="7">
        <f t="shared" si="9"/>
        <v>12.05</v>
      </c>
      <c r="AE31" s="7">
        <f t="shared" si="10"/>
        <v>88.59</v>
      </c>
    </row>
    <row r="32" spans="1:31" x14ac:dyDescent="0.25">
      <c r="A32" t="s">
        <v>5</v>
      </c>
      <c r="B32" s="10">
        <v>1</v>
      </c>
      <c r="C32" t="s">
        <v>1</v>
      </c>
      <c r="D32" s="1">
        <v>43344</v>
      </c>
      <c r="E32" s="2">
        <v>11</v>
      </c>
      <c r="F32" s="2">
        <v>0.49</v>
      </c>
      <c r="G32" s="2">
        <v>0.56000000000000005</v>
      </c>
      <c r="H32" s="5">
        <v>0</v>
      </c>
      <c r="I32" s="5">
        <v>0</v>
      </c>
      <c r="J32" s="3">
        <v>0.22819999999999999</v>
      </c>
      <c r="K32" s="3">
        <v>1.01E-2</v>
      </c>
      <c r="L32" s="3">
        <v>0.31780000000000003</v>
      </c>
      <c r="M32" s="3">
        <v>0.32219999999999999</v>
      </c>
      <c r="N32" s="6">
        <v>0</v>
      </c>
      <c r="O32" s="6">
        <v>1.17E-2</v>
      </c>
      <c r="Q32" s="7">
        <f t="shared" si="0"/>
        <v>12.05</v>
      </c>
      <c r="R32" s="4">
        <f t="shared" si="1"/>
        <v>0.89000000000000012</v>
      </c>
      <c r="T32" s="10">
        <v>86</v>
      </c>
      <c r="V32" s="2">
        <f t="shared" si="2"/>
        <v>19.6252</v>
      </c>
      <c r="W32" s="2">
        <f t="shared" si="3"/>
        <v>0.86859999999999993</v>
      </c>
      <c r="X32" s="2">
        <f t="shared" si="4"/>
        <v>27.330800000000004</v>
      </c>
      <c r="Y32" s="2">
        <f t="shared" si="5"/>
        <v>27.709199999999999</v>
      </c>
      <c r="Z32" s="2">
        <f t="shared" si="6"/>
        <v>0</v>
      </c>
      <c r="AA32" s="2">
        <f t="shared" si="7"/>
        <v>1.0062</v>
      </c>
      <c r="AB32" s="2">
        <v>0</v>
      </c>
      <c r="AC32" s="7">
        <f t="shared" si="8"/>
        <v>76.540000000000006</v>
      </c>
      <c r="AD32" s="7">
        <f t="shared" si="9"/>
        <v>12.05</v>
      </c>
      <c r="AE32" s="7">
        <f t="shared" si="10"/>
        <v>88.59</v>
      </c>
    </row>
    <row r="33" spans="1:31" x14ac:dyDescent="0.25">
      <c r="A33" t="s">
        <v>5</v>
      </c>
      <c r="B33" s="10">
        <v>1</v>
      </c>
      <c r="C33" t="s">
        <v>1</v>
      </c>
      <c r="D33" s="1">
        <v>43374</v>
      </c>
      <c r="E33" s="2">
        <v>11</v>
      </c>
      <c r="F33" s="2">
        <v>0.49</v>
      </c>
      <c r="G33" s="2">
        <v>0.56000000000000005</v>
      </c>
      <c r="H33" s="5">
        <v>0</v>
      </c>
      <c r="I33" s="5">
        <v>0</v>
      </c>
      <c r="J33" s="3">
        <v>0.22819999999999999</v>
      </c>
      <c r="K33" s="3">
        <v>1.01E-2</v>
      </c>
      <c r="L33" s="3">
        <v>0.31780000000000003</v>
      </c>
      <c r="M33" s="3">
        <v>0.32219999999999999</v>
      </c>
      <c r="N33" s="6">
        <v>0</v>
      </c>
      <c r="O33" s="6">
        <v>1.17E-2</v>
      </c>
      <c r="Q33" s="7">
        <f t="shared" si="0"/>
        <v>12.05</v>
      </c>
      <c r="R33" s="4">
        <f t="shared" si="1"/>
        <v>0.89000000000000012</v>
      </c>
      <c r="T33" s="10">
        <v>86</v>
      </c>
      <c r="V33" s="2">
        <f t="shared" si="2"/>
        <v>19.6252</v>
      </c>
      <c r="W33" s="2">
        <f t="shared" si="3"/>
        <v>0.86859999999999993</v>
      </c>
      <c r="X33" s="2">
        <f t="shared" si="4"/>
        <v>27.330800000000004</v>
      </c>
      <c r="Y33" s="2">
        <f t="shared" si="5"/>
        <v>27.709199999999999</v>
      </c>
      <c r="Z33" s="2">
        <f t="shared" si="6"/>
        <v>0</v>
      </c>
      <c r="AA33" s="2">
        <f t="shared" si="7"/>
        <v>1.0062</v>
      </c>
      <c r="AB33" s="2">
        <v>0</v>
      </c>
      <c r="AC33" s="7">
        <f t="shared" si="8"/>
        <v>76.540000000000006</v>
      </c>
      <c r="AD33" s="7">
        <f t="shared" si="9"/>
        <v>12.05</v>
      </c>
      <c r="AE33" s="7">
        <f t="shared" si="10"/>
        <v>88.59</v>
      </c>
    </row>
    <row r="34" spans="1:31" x14ac:dyDescent="0.25">
      <c r="A34" t="s">
        <v>5</v>
      </c>
      <c r="B34" s="10">
        <v>1</v>
      </c>
      <c r="C34" t="s">
        <v>1</v>
      </c>
      <c r="D34" s="1">
        <v>43405</v>
      </c>
      <c r="E34" s="2">
        <v>11</v>
      </c>
      <c r="F34" s="2">
        <v>0.49</v>
      </c>
      <c r="G34" s="2">
        <v>0.56000000000000005</v>
      </c>
      <c r="H34" s="5">
        <v>0</v>
      </c>
      <c r="I34" s="5">
        <v>0</v>
      </c>
      <c r="J34" s="3">
        <v>0.22819999999999999</v>
      </c>
      <c r="K34" s="3">
        <v>1.01E-2</v>
      </c>
      <c r="L34" s="3">
        <v>0.32579999999999998</v>
      </c>
      <c r="M34" s="3">
        <v>0.24679999999999999</v>
      </c>
      <c r="N34" s="6">
        <v>0</v>
      </c>
      <c r="O34" s="6">
        <v>1.17E-2</v>
      </c>
      <c r="Q34" s="7">
        <f t="shared" si="0"/>
        <v>12.05</v>
      </c>
      <c r="R34" s="4">
        <f t="shared" si="1"/>
        <v>0.8226</v>
      </c>
      <c r="T34" s="10">
        <v>86</v>
      </c>
      <c r="V34" s="2">
        <f t="shared" si="2"/>
        <v>19.6252</v>
      </c>
      <c r="W34" s="2">
        <f t="shared" si="3"/>
        <v>0.86859999999999993</v>
      </c>
      <c r="X34" s="2">
        <f t="shared" si="4"/>
        <v>28.018799999999999</v>
      </c>
      <c r="Y34" s="2">
        <f t="shared" si="5"/>
        <v>21.224799999999998</v>
      </c>
      <c r="Z34" s="2">
        <f t="shared" si="6"/>
        <v>0</v>
      </c>
      <c r="AA34" s="2">
        <f t="shared" si="7"/>
        <v>1.0062</v>
      </c>
      <c r="AB34" s="2">
        <v>0</v>
      </c>
      <c r="AC34" s="7">
        <f t="shared" si="8"/>
        <v>70.743600000000001</v>
      </c>
      <c r="AD34" s="7">
        <f t="shared" si="9"/>
        <v>12.05</v>
      </c>
      <c r="AE34" s="7">
        <f t="shared" si="10"/>
        <v>82.793599999999998</v>
      </c>
    </row>
    <row r="35" spans="1:31" x14ac:dyDescent="0.25">
      <c r="A35" t="s">
        <v>5</v>
      </c>
      <c r="B35" s="10">
        <v>1</v>
      </c>
      <c r="C35" t="s">
        <v>1</v>
      </c>
      <c r="D35" s="1">
        <v>43435</v>
      </c>
      <c r="E35" s="2">
        <v>11</v>
      </c>
      <c r="F35" s="2">
        <v>0.49</v>
      </c>
      <c r="G35" s="2">
        <v>0.56000000000000005</v>
      </c>
      <c r="H35" s="5">
        <v>0</v>
      </c>
      <c r="I35" s="5">
        <v>0</v>
      </c>
      <c r="J35" s="3">
        <v>0.22819999999999999</v>
      </c>
      <c r="K35" s="3">
        <v>1.01E-2</v>
      </c>
      <c r="L35" s="3">
        <v>0.32579999999999998</v>
      </c>
      <c r="M35" s="3">
        <v>0.24679999999999999</v>
      </c>
      <c r="N35" s="6">
        <v>0</v>
      </c>
      <c r="O35" s="6">
        <v>1.17E-2</v>
      </c>
      <c r="Q35" s="7">
        <f t="shared" si="0"/>
        <v>12.05</v>
      </c>
      <c r="R35" s="4">
        <f t="shared" si="1"/>
        <v>0.8226</v>
      </c>
      <c r="T35" s="10">
        <v>86</v>
      </c>
      <c r="V35" s="2">
        <f t="shared" si="2"/>
        <v>19.6252</v>
      </c>
      <c r="W35" s="2">
        <f t="shared" si="3"/>
        <v>0.86859999999999993</v>
      </c>
      <c r="X35" s="2">
        <f t="shared" si="4"/>
        <v>28.018799999999999</v>
      </c>
      <c r="Y35" s="2">
        <f t="shared" si="5"/>
        <v>21.224799999999998</v>
      </c>
      <c r="Z35" s="2">
        <f t="shared" si="6"/>
        <v>0</v>
      </c>
      <c r="AA35" s="2">
        <f t="shared" si="7"/>
        <v>1.0062</v>
      </c>
      <c r="AB35" s="2">
        <v>0</v>
      </c>
      <c r="AC35" s="7">
        <f t="shared" si="8"/>
        <v>70.743600000000001</v>
      </c>
      <c r="AD35" s="7">
        <f t="shared" si="9"/>
        <v>12.05</v>
      </c>
      <c r="AE35" s="7">
        <f t="shared" si="10"/>
        <v>82.793599999999998</v>
      </c>
    </row>
    <row r="36" spans="1:31" x14ac:dyDescent="0.25">
      <c r="A36" t="s">
        <v>5</v>
      </c>
      <c r="B36" s="10">
        <v>1</v>
      </c>
      <c r="C36" t="s">
        <v>1</v>
      </c>
      <c r="D36" s="1">
        <v>43466</v>
      </c>
      <c r="E36" s="2">
        <v>11</v>
      </c>
      <c r="F36" s="2">
        <v>0.49</v>
      </c>
      <c r="G36" s="2">
        <v>0.56000000000000005</v>
      </c>
      <c r="H36" s="5">
        <v>0</v>
      </c>
      <c r="I36" s="5">
        <v>0</v>
      </c>
      <c r="J36" s="3">
        <v>0.22819999999999999</v>
      </c>
      <c r="K36" s="3">
        <v>1.01E-2</v>
      </c>
      <c r="L36" s="3">
        <v>0.32579999999999998</v>
      </c>
      <c r="M36" s="3">
        <v>0.24679999999999999</v>
      </c>
      <c r="N36" s="6">
        <v>0</v>
      </c>
      <c r="O36" s="6">
        <v>1.17E-2</v>
      </c>
      <c r="Q36" s="7">
        <f t="shared" si="0"/>
        <v>12.05</v>
      </c>
      <c r="R36" s="4">
        <f t="shared" si="1"/>
        <v>0.8226</v>
      </c>
      <c r="T36" s="10">
        <v>86</v>
      </c>
      <c r="V36" s="2">
        <f t="shared" si="2"/>
        <v>19.6252</v>
      </c>
      <c r="W36" s="2">
        <f t="shared" si="3"/>
        <v>0.86859999999999993</v>
      </c>
      <c r="X36" s="2">
        <f t="shared" si="4"/>
        <v>28.018799999999999</v>
      </c>
      <c r="Y36" s="2">
        <f t="shared" si="5"/>
        <v>21.224799999999998</v>
      </c>
      <c r="Z36" s="2">
        <f t="shared" si="6"/>
        <v>0</v>
      </c>
      <c r="AA36" s="2">
        <f t="shared" si="7"/>
        <v>1.0062</v>
      </c>
      <c r="AB36" s="2">
        <v>0</v>
      </c>
      <c r="AC36" s="7">
        <f t="shared" si="8"/>
        <v>70.743600000000001</v>
      </c>
      <c r="AD36" s="7">
        <f t="shared" si="9"/>
        <v>12.05</v>
      </c>
      <c r="AE36" s="7">
        <f t="shared" si="10"/>
        <v>82.793599999999998</v>
      </c>
    </row>
    <row r="37" spans="1:31" x14ac:dyDescent="0.25">
      <c r="A37" t="s">
        <v>5</v>
      </c>
      <c r="B37" s="10">
        <v>1</v>
      </c>
      <c r="C37" t="s">
        <v>1</v>
      </c>
      <c r="D37" s="1">
        <v>43497</v>
      </c>
      <c r="E37" s="2">
        <v>11</v>
      </c>
      <c r="F37" s="2">
        <v>0.49</v>
      </c>
      <c r="G37" s="2">
        <v>0.56000000000000005</v>
      </c>
      <c r="H37" s="2">
        <v>0.31</v>
      </c>
      <c r="I37" s="5">
        <v>0</v>
      </c>
      <c r="J37" s="3">
        <v>0.22819999999999999</v>
      </c>
      <c r="K37" s="3">
        <v>1.01E-2</v>
      </c>
      <c r="L37" s="3">
        <v>0.32579999999999998</v>
      </c>
      <c r="M37" s="3">
        <v>0.24679999999999999</v>
      </c>
      <c r="N37" s="6">
        <v>0</v>
      </c>
      <c r="O37" s="6">
        <v>1.17E-2</v>
      </c>
      <c r="Q37" s="7">
        <f t="shared" si="0"/>
        <v>12.360000000000001</v>
      </c>
      <c r="R37" s="4">
        <f t="shared" si="1"/>
        <v>0.8226</v>
      </c>
      <c r="T37" s="10">
        <v>86</v>
      </c>
      <c r="V37" s="2">
        <f t="shared" si="2"/>
        <v>19.6252</v>
      </c>
      <c r="W37" s="2">
        <f t="shared" si="3"/>
        <v>0.86859999999999993</v>
      </c>
      <c r="X37" s="2">
        <f t="shared" si="4"/>
        <v>28.018799999999999</v>
      </c>
      <c r="Y37" s="2">
        <f t="shared" si="5"/>
        <v>21.224799999999998</v>
      </c>
      <c r="Z37" s="2">
        <f t="shared" si="6"/>
        <v>0</v>
      </c>
      <c r="AA37" s="2">
        <f t="shared" si="7"/>
        <v>1.0062</v>
      </c>
      <c r="AB37" s="2">
        <v>0</v>
      </c>
      <c r="AC37" s="7">
        <f t="shared" si="8"/>
        <v>70.743600000000001</v>
      </c>
      <c r="AD37" s="7">
        <f t="shared" si="9"/>
        <v>12.360000000000001</v>
      </c>
      <c r="AE37" s="7">
        <f t="shared" si="10"/>
        <v>83.1036</v>
      </c>
    </row>
    <row r="38" spans="1:31" x14ac:dyDescent="0.25">
      <c r="A38" t="s">
        <v>5</v>
      </c>
      <c r="B38" s="10">
        <v>1</v>
      </c>
      <c r="C38" t="s">
        <v>1</v>
      </c>
      <c r="D38" s="1">
        <v>43525</v>
      </c>
      <c r="E38" s="2">
        <v>11</v>
      </c>
      <c r="F38" s="2">
        <v>0.49</v>
      </c>
      <c r="G38" s="2">
        <v>0.56000000000000005</v>
      </c>
      <c r="H38" s="2">
        <v>0.31</v>
      </c>
      <c r="I38" s="5">
        <v>0</v>
      </c>
      <c r="J38" s="3">
        <v>0.22819999999999999</v>
      </c>
      <c r="K38" s="3">
        <v>1.01E-2</v>
      </c>
      <c r="L38" s="3">
        <v>0.32579999999999998</v>
      </c>
      <c r="M38" s="3">
        <v>0.24679999999999999</v>
      </c>
      <c r="N38" s="6">
        <v>0</v>
      </c>
      <c r="O38" s="6">
        <v>1.17E-2</v>
      </c>
      <c r="Q38" s="7">
        <f t="shared" si="0"/>
        <v>12.360000000000001</v>
      </c>
      <c r="R38" s="4">
        <f t="shared" si="1"/>
        <v>0.8226</v>
      </c>
      <c r="T38" s="10">
        <v>86</v>
      </c>
      <c r="V38" s="2">
        <f t="shared" si="2"/>
        <v>19.6252</v>
      </c>
      <c r="W38" s="2">
        <f t="shared" si="3"/>
        <v>0.86859999999999993</v>
      </c>
      <c r="X38" s="2">
        <f t="shared" si="4"/>
        <v>28.018799999999999</v>
      </c>
      <c r="Y38" s="2">
        <f t="shared" si="5"/>
        <v>21.224799999999998</v>
      </c>
      <c r="Z38" s="2">
        <f t="shared" si="6"/>
        <v>0</v>
      </c>
      <c r="AA38" s="2">
        <f t="shared" si="7"/>
        <v>1.0062</v>
      </c>
      <c r="AB38" s="2">
        <v>0</v>
      </c>
      <c r="AC38" s="7">
        <f t="shared" si="8"/>
        <v>70.743600000000001</v>
      </c>
      <c r="AD38" s="7">
        <f t="shared" si="9"/>
        <v>12.360000000000001</v>
      </c>
      <c r="AE38" s="7">
        <f t="shared" si="10"/>
        <v>83.1036</v>
      </c>
    </row>
    <row r="39" spans="1:31" x14ac:dyDescent="0.25">
      <c r="A39" t="s">
        <v>5</v>
      </c>
      <c r="B39" s="10">
        <v>1</v>
      </c>
      <c r="C39" t="s">
        <v>1</v>
      </c>
      <c r="D39" s="1">
        <v>43556</v>
      </c>
      <c r="E39" s="2">
        <v>11</v>
      </c>
      <c r="F39" s="2">
        <v>0.49</v>
      </c>
      <c r="G39" s="2">
        <v>0.56000000000000005</v>
      </c>
      <c r="H39" s="2">
        <v>0.31</v>
      </c>
      <c r="I39" s="5">
        <v>0</v>
      </c>
      <c r="J39" s="3">
        <v>0.22819999999999999</v>
      </c>
      <c r="K39" s="3">
        <v>1.01E-2</v>
      </c>
      <c r="L39" s="3">
        <v>0.32579999999999998</v>
      </c>
      <c r="M39" s="3">
        <v>0.24679999999999999</v>
      </c>
      <c r="N39" s="6">
        <v>0</v>
      </c>
      <c r="O39" s="6">
        <v>1.17E-2</v>
      </c>
      <c r="Q39" s="7">
        <f t="shared" si="0"/>
        <v>12.360000000000001</v>
      </c>
      <c r="R39" s="4">
        <f t="shared" si="1"/>
        <v>0.8226</v>
      </c>
      <c r="T39" s="10">
        <v>86</v>
      </c>
      <c r="V39" s="2">
        <f t="shared" si="2"/>
        <v>19.6252</v>
      </c>
      <c r="W39" s="2">
        <f t="shared" si="3"/>
        <v>0.86859999999999993</v>
      </c>
      <c r="X39" s="2">
        <f t="shared" si="4"/>
        <v>28.018799999999999</v>
      </c>
      <c r="Y39" s="2">
        <f t="shared" si="5"/>
        <v>21.224799999999998</v>
      </c>
      <c r="Z39" s="2">
        <f t="shared" si="6"/>
        <v>0</v>
      </c>
      <c r="AA39" s="2">
        <f t="shared" si="7"/>
        <v>1.0062</v>
      </c>
      <c r="AB39" s="2">
        <v>0</v>
      </c>
      <c r="AC39" s="7">
        <f t="shared" si="8"/>
        <v>70.743600000000001</v>
      </c>
      <c r="AD39" s="7">
        <f t="shared" si="9"/>
        <v>12.360000000000001</v>
      </c>
      <c r="AE39" s="7">
        <f t="shared" si="10"/>
        <v>83.1036</v>
      </c>
    </row>
    <row r="40" spans="1:31" x14ac:dyDescent="0.25">
      <c r="A40" t="s">
        <v>5</v>
      </c>
      <c r="B40" s="10">
        <v>1</v>
      </c>
      <c r="C40" t="s">
        <v>1</v>
      </c>
      <c r="D40" s="1">
        <v>43586</v>
      </c>
      <c r="E40" s="2">
        <v>11</v>
      </c>
      <c r="F40" s="2">
        <v>0.49</v>
      </c>
      <c r="G40" s="2">
        <v>0.56000000000000005</v>
      </c>
      <c r="H40" s="2">
        <v>0.31</v>
      </c>
      <c r="I40" s="5">
        <v>0</v>
      </c>
      <c r="J40" s="3">
        <v>0.22819999999999999</v>
      </c>
      <c r="K40" s="3">
        <v>1.01E-2</v>
      </c>
      <c r="L40" s="3">
        <v>0.32579999999999998</v>
      </c>
      <c r="M40" s="3">
        <v>0.24679999999999999</v>
      </c>
      <c r="N40" s="6">
        <v>0</v>
      </c>
      <c r="O40" s="6">
        <v>1.17E-2</v>
      </c>
      <c r="Q40" s="7">
        <f t="shared" si="0"/>
        <v>12.360000000000001</v>
      </c>
      <c r="R40" s="4">
        <f t="shared" si="1"/>
        <v>0.8226</v>
      </c>
      <c r="T40" s="10">
        <v>86</v>
      </c>
      <c r="V40" s="2">
        <f t="shared" si="2"/>
        <v>19.6252</v>
      </c>
      <c r="W40" s="2">
        <f t="shared" si="3"/>
        <v>0.86859999999999993</v>
      </c>
      <c r="X40" s="2">
        <f t="shared" si="4"/>
        <v>28.018799999999999</v>
      </c>
      <c r="Y40" s="2">
        <f t="shared" si="5"/>
        <v>21.224799999999998</v>
      </c>
      <c r="Z40" s="2">
        <f t="shared" si="6"/>
        <v>0</v>
      </c>
      <c r="AA40" s="2">
        <f t="shared" si="7"/>
        <v>1.0062</v>
      </c>
      <c r="AB40" s="2">
        <v>0</v>
      </c>
      <c r="AC40" s="7">
        <f t="shared" si="8"/>
        <v>70.743600000000001</v>
      </c>
      <c r="AD40" s="7">
        <f t="shared" si="9"/>
        <v>12.360000000000001</v>
      </c>
      <c r="AE40" s="7">
        <f t="shared" si="10"/>
        <v>83.1036</v>
      </c>
    </row>
    <row r="41" spans="1:31" x14ac:dyDescent="0.25">
      <c r="A41" t="s">
        <v>5</v>
      </c>
      <c r="B41" s="10">
        <v>1</v>
      </c>
      <c r="C41" t="s">
        <v>1</v>
      </c>
      <c r="D41" s="1">
        <v>43617</v>
      </c>
      <c r="E41" s="2">
        <v>11</v>
      </c>
      <c r="F41" s="2">
        <v>0.49</v>
      </c>
      <c r="G41" s="2">
        <v>0.56000000000000005</v>
      </c>
      <c r="H41" s="2">
        <v>0.31</v>
      </c>
      <c r="I41" s="5">
        <v>0</v>
      </c>
      <c r="J41" s="3">
        <v>0.22819999999999999</v>
      </c>
      <c r="K41" s="3">
        <v>1.01E-2</v>
      </c>
      <c r="L41" s="3">
        <v>0.32579999999999998</v>
      </c>
      <c r="M41" s="3">
        <v>0.24679999999999999</v>
      </c>
      <c r="N41" s="6">
        <v>0</v>
      </c>
      <c r="O41" s="6">
        <v>1.17E-2</v>
      </c>
      <c r="Q41" s="7">
        <f t="shared" si="0"/>
        <v>12.360000000000001</v>
      </c>
      <c r="R41" s="4">
        <f t="shared" si="1"/>
        <v>0.8226</v>
      </c>
      <c r="T41" s="10">
        <v>86</v>
      </c>
      <c r="V41" s="2">
        <f t="shared" si="2"/>
        <v>19.6252</v>
      </c>
      <c r="W41" s="2">
        <f t="shared" si="3"/>
        <v>0.86859999999999993</v>
      </c>
      <c r="X41" s="2">
        <f t="shared" si="4"/>
        <v>28.018799999999999</v>
      </c>
      <c r="Y41" s="2">
        <f t="shared" si="5"/>
        <v>21.224799999999998</v>
      </c>
      <c r="Z41" s="2">
        <f t="shared" si="6"/>
        <v>0</v>
      </c>
      <c r="AA41" s="2">
        <f t="shared" si="7"/>
        <v>1.0062</v>
      </c>
      <c r="AB41" s="2">
        <v>0</v>
      </c>
      <c r="AC41" s="7">
        <f t="shared" si="8"/>
        <v>70.743600000000001</v>
      </c>
      <c r="AD41" s="7">
        <f t="shared" si="9"/>
        <v>12.360000000000001</v>
      </c>
      <c r="AE41" s="7">
        <f t="shared" si="10"/>
        <v>83.1036</v>
      </c>
    </row>
    <row r="42" spans="1:31" x14ac:dyDescent="0.25">
      <c r="A42" t="s">
        <v>5</v>
      </c>
      <c r="B42" s="10">
        <v>1</v>
      </c>
      <c r="C42" t="s">
        <v>1</v>
      </c>
      <c r="D42" s="1">
        <v>43647</v>
      </c>
      <c r="E42" s="2">
        <v>11</v>
      </c>
      <c r="F42" s="2">
        <v>0.49</v>
      </c>
      <c r="G42" s="2">
        <v>0.56999999999999995</v>
      </c>
      <c r="H42" s="2">
        <v>0.31</v>
      </c>
      <c r="I42" s="5">
        <v>0</v>
      </c>
      <c r="J42" s="3">
        <v>0.22819999999999999</v>
      </c>
      <c r="K42" s="3">
        <v>1.01E-2</v>
      </c>
      <c r="L42" s="3">
        <v>0.32579999999999998</v>
      </c>
      <c r="M42" s="3">
        <v>0.24679999999999999</v>
      </c>
      <c r="N42" s="6">
        <v>0</v>
      </c>
      <c r="O42" s="3">
        <v>1.1900000000000001E-2</v>
      </c>
      <c r="Q42" s="7">
        <f t="shared" si="0"/>
        <v>12.370000000000001</v>
      </c>
      <c r="R42" s="4">
        <f t="shared" si="1"/>
        <v>0.82279999999999998</v>
      </c>
      <c r="T42" s="10">
        <v>86</v>
      </c>
      <c r="V42" s="2">
        <f t="shared" si="2"/>
        <v>19.6252</v>
      </c>
      <c r="W42" s="2">
        <f t="shared" si="3"/>
        <v>0.86859999999999993</v>
      </c>
      <c r="X42" s="2">
        <f t="shared" si="4"/>
        <v>28.018799999999999</v>
      </c>
      <c r="Y42" s="2">
        <f t="shared" si="5"/>
        <v>21.224799999999998</v>
      </c>
      <c r="Z42" s="2">
        <f t="shared" si="6"/>
        <v>0</v>
      </c>
      <c r="AA42" s="2">
        <f t="shared" si="7"/>
        <v>1.0234000000000001</v>
      </c>
      <c r="AB42" s="2">
        <v>0</v>
      </c>
      <c r="AC42" s="7">
        <f t="shared" si="8"/>
        <v>70.760799999999989</v>
      </c>
      <c r="AD42" s="7">
        <f t="shared" si="9"/>
        <v>12.370000000000001</v>
      </c>
      <c r="AE42" s="7">
        <f t="shared" si="10"/>
        <v>83.130799999999994</v>
      </c>
    </row>
    <row r="43" spans="1:31" x14ac:dyDescent="0.25">
      <c r="A43" t="s">
        <v>5</v>
      </c>
      <c r="B43" s="10">
        <v>1</v>
      </c>
      <c r="C43" t="s">
        <v>1</v>
      </c>
      <c r="D43" s="1">
        <v>43678</v>
      </c>
      <c r="E43" s="2">
        <v>11</v>
      </c>
      <c r="F43" s="2">
        <v>0.49</v>
      </c>
      <c r="G43" s="2">
        <v>0.56999999999999995</v>
      </c>
      <c r="H43" s="2">
        <v>0.31</v>
      </c>
      <c r="I43" s="5">
        <v>0</v>
      </c>
      <c r="J43" s="3">
        <v>0.22819999999999999</v>
      </c>
      <c r="K43" s="3">
        <v>1.01E-2</v>
      </c>
      <c r="L43" s="3">
        <v>0.32579999999999998</v>
      </c>
      <c r="M43" s="3">
        <v>0.24679999999999999</v>
      </c>
      <c r="N43" s="6">
        <v>0</v>
      </c>
      <c r="O43" s="3">
        <v>1.1900000000000001E-2</v>
      </c>
      <c r="Q43" s="7">
        <f t="shared" si="0"/>
        <v>12.370000000000001</v>
      </c>
      <c r="R43" s="4">
        <f t="shared" si="1"/>
        <v>0.82279999999999998</v>
      </c>
      <c r="T43" s="10">
        <v>86</v>
      </c>
      <c r="V43" s="2">
        <f t="shared" si="2"/>
        <v>19.6252</v>
      </c>
      <c r="W43" s="2">
        <f t="shared" si="3"/>
        <v>0.86859999999999993</v>
      </c>
      <c r="X43" s="2">
        <f t="shared" si="4"/>
        <v>28.018799999999999</v>
      </c>
      <c r="Y43" s="2">
        <f t="shared" si="5"/>
        <v>21.224799999999998</v>
      </c>
      <c r="Z43" s="2">
        <f t="shared" si="6"/>
        <v>0</v>
      </c>
      <c r="AA43" s="2">
        <f t="shared" si="7"/>
        <v>1.0234000000000001</v>
      </c>
      <c r="AB43" s="2">
        <v>0</v>
      </c>
      <c r="AC43" s="7">
        <f t="shared" si="8"/>
        <v>70.760799999999989</v>
      </c>
      <c r="AD43" s="7">
        <f t="shared" si="9"/>
        <v>12.370000000000001</v>
      </c>
      <c r="AE43" s="7">
        <f t="shared" si="10"/>
        <v>83.130799999999994</v>
      </c>
    </row>
    <row r="44" spans="1:31" x14ac:dyDescent="0.25">
      <c r="A44" t="s">
        <v>5</v>
      </c>
      <c r="B44" s="10">
        <v>1</v>
      </c>
      <c r="C44" t="s">
        <v>1</v>
      </c>
      <c r="D44" s="1">
        <v>43709</v>
      </c>
      <c r="E44" s="2">
        <v>11</v>
      </c>
      <c r="F44" s="2">
        <v>0.49</v>
      </c>
      <c r="G44" s="2">
        <v>0.56999999999999995</v>
      </c>
      <c r="H44" s="2">
        <v>0.31</v>
      </c>
      <c r="I44" s="5">
        <v>0</v>
      </c>
      <c r="J44" s="3">
        <v>0.22819999999999999</v>
      </c>
      <c r="K44" s="3">
        <v>1.01E-2</v>
      </c>
      <c r="L44" s="3">
        <v>0.32579999999999998</v>
      </c>
      <c r="M44" s="3">
        <v>0.24679999999999999</v>
      </c>
      <c r="N44" s="6">
        <v>0</v>
      </c>
      <c r="O44" s="3">
        <v>1.1900000000000001E-2</v>
      </c>
      <c r="Q44" s="7">
        <f t="shared" si="0"/>
        <v>12.370000000000001</v>
      </c>
      <c r="R44" s="4">
        <f t="shared" si="1"/>
        <v>0.82279999999999998</v>
      </c>
      <c r="T44" s="10">
        <v>86</v>
      </c>
      <c r="V44" s="2">
        <f t="shared" si="2"/>
        <v>19.6252</v>
      </c>
      <c r="W44" s="2">
        <f t="shared" si="3"/>
        <v>0.86859999999999993</v>
      </c>
      <c r="X44" s="2">
        <f t="shared" si="4"/>
        <v>28.018799999999999</v>
      </c>
      <c r="Y44" s="2">
        <f t="shared" si="5"/>
        <v>21.224799999999998</v>
      </c>
      <c r="Z44" s="2">
        <f t="shared" si="6"/>
        <v>0</v>
      </c>
      <c r="AA44" s="2">
        <f t="shared" si="7"/>
        <v>1.0234000000000001</v>
      </c>
      <c r="AB44" s="2">
        <v>0</v>
      </c>
      <c r="AC44" s="7">
        <f t="shared" si="8"/>
        <v>70.760799999999989</v>
      </c>
      <c r="AD44" s="7">
        <f t="shared" si="9"/>
        <v>12.370000000000001</v>
      </c>
      <c r="AE44" s="7">
        <f t="shared" si="10"/>
        <v>83.130799999999994</v>
      </c>
    </row>
    <row r="45" spans="1:31" x14ac:dyDescent="0.25">
      <c r="A45" t="s">
        <v>5</v>
      </c>
      <c r="B45" s="10">
        <v>1</v>
      </c>
      <c r="C45" t="s">
        <v>1</v>
      </c>
      <c r="D45" s="1">
        <v>43739</v>
      </c>
      <c r="E45" s="2">
        <v>11</v>
      </c>
      <c r="F45" s="2">
        <v>0.49</v>
      </c>
      <c r="G45" s="2">
        <v>0.56999999999999995</v>
      </c>
      <c r="H45" s="2">
        <v>0.31</v>
      </c>
      <c r="I45" s="5">
        <v>0</v>
      </c>
      <c r="J45" s="3">
        <v>0.22819999999999999</v>
      </c>
      <c r="K45" s="3">
        <v>1.01E-2</v>
      </c>
      <c r="L45" s="3">
        <v>0.32579999999999998</v>
      </c>
      <c r="M45" s="3">
        <v>0.24679999999999999</v>
      </c>
      <c r="N45" s="6">
        <v>0</v>
      </c>
      <c r="O45" s="3">
        <v>1.1900000000000001E-2</v>
      </c>
      <c r="Q45" s="7">
        <f t="shared" si="0"/>
        <v>12.370000000000001</v>
      </c>
      <c r="R45" s="4">
        <f t="shared" si="1"/>
        <v>0.82279999999999998</v>
      </c>
      <c r="T45" s="10">
        <v>86</v>
      </c>
      <c r="V45" s="2">
        <f t="shared" si="2"/>
        <v>19.6252</v>
      </c>
      <c r="W45" s="2">
        <f t="shared" si="3"/>
        <v>0.86859999999999993</v>
      </c>
      <c r="X45" s="2">
        <f t="shared" si="4"/>
        <v>28.018799999999999</v>
      </c>
      <c r="Y45" s="2">
        <f t="shared" si="5"/>
        <v>21.224799999999998</v>
      </c>
      <c r="Z45" s="2">
        <f t="shared" si="6"/>
        <v>0</v>
      </c>
      <c r="AA45" s="2">
        <f t="shared" si="7"/>
        <v>1.0234000000000001</v>
      </c>
      <c r="AB45" s="2">
        <v>0</v>
      </c>
      <c r="AC45" s="7">
        <f t="shared" si="8"/>
        <v>70.760799999999989</v>
      </c>
      <c r="AD45" s="7">
        <f t="shared" si="9"/>
        <v>12.370000000000001</v>
      </c>
      <c r="AE45" s="7">
        <f t="shared" si="10"/>
        <v>83.130799999999994</v>
      </c>
    </row>
    <row r="46" spans="1:31" x14ac:dyDescent="0.25">
      <c r="A46" t="s">
        <v>5</v>
      </c>
      <c r="B46" s="10">
        <v>1</v>
      </c>
      <c r="C46" t="s">
        <v>1</v>
      </c>
      <c r="D46" s="1">
        <v>43770</v>
      </c>
      <c r="E46" s="2">
        <v>11</v>
      </c>
      <c r="F46" s="2">
        <v>0.49</v>
      </c>
      <c r="G46" s="2">
        <v>0.56999999999999995</v>
      </c>
      <c r="H46" s="2">
        <v>0.31</v>
      </c>
      <c r="I46" s="5">
        <v>0</v>
      </c>
      <c r="J46" s="3">
        <v>0.22819999999999999</v>
      </c>
      <c r="K46" s="3">
        <v>1.01E-2</v>
      </c>
      <c r="L46" s="3">
        <v>0.32090000000000002</v>
      </c>
      <c r="M46" s="3">
        <v>0.25640000000000002</v>
      </c>
      <c r="N46" s="6">
        <v>0</v>
      </c>
      <c r="O46" s="3">
        <v>1.1900000000000001E-2</v>
      </c>
      <c r="Q46" s="7">
        <f t="shared" si="0"/>
        <v>12.370000000000001</v>
      </c>
      <c r="R46" s="4">
        <f t="shared" si="1"/>
        <v>0.82750000000000012</v>
      </c>
      <c r="T46" s="10">
        <v>86</v>
      </c>
      <c r="V46" s="2">
        <f t="shared" si="2"/>
        <v>19.6252</v>
      </c>
      <c r="W46" s="2">
        <f t="shared" si="3"/>
        <v>0.86859999999999993</v>
      </c>
      <c r="X46" s="2">
        <f t="shared" si="4"/>
        <v>27.5974</v>
      </c>
      <c r="Y46" s="2">
        <f t="shared" si="5"/>
        <v>22.0504</v>
      </c>
      <c r="Z46" s="2">
        <f t="shared" si="6"/>
        <v>0</v>
      </c>
      <c r="AA46" s="2">
        <f t="shared" si="7"/>
        <v>1.0234000000000001</v>
      </c>
      <c r="AB46" s="2">
        <v>0</v>
      </c>
      <c r="AC46" s="7">
        <f t="shared" si="8"/>
        <v>71.164999999999992</v>
      </c>
      <c r="AD46" s="7">
        <f t="shared" si="9"/>
        <v>12.370000000000001</v>
      </c>
      <c r="AE46" s="7">
        <f t="shared" si="10"/>
        <v>83.534999999999997</v>
      </c>
    </row>
    <row r="47" spans="1:31" x14ac:dyDescent="0.25">
      <c r="A47" t="s">
        <v>5</v>
      </c>
      <c r="B47" s="10">
        <v>1</v>
      </c>
      <c r="C47" t="s">
        <v>1</v>
      </c>
      <c r="D47" s="1">
        <v>43800</v>
      </c>
      <c r="E47" s="2">
        <v>11</v>
      </c>
      <c r="F47" s="2">
        <v>0.49</v>
      </c>
      <c r="G47" s="2">
        <v>0.56999999999999995</v>
      </c>
      <c r="H47" s="2">
        <v>0.31</v>
      </c>
      <c r="I47" s="5">
        <v>0</v>
      </c>
      <c r="J47" s="3">
        <v>0.22819999999999999</v>
      </c>
      <c r="K47" s="3">
        <v>1.01E-2</v>
      </c>
      <c r="L47" s="3">
        <v>0.32090000000000002</v>
      </c>
      <c r="M47" s="3">
        <v>0.25640000000000002</v>
      </c>
      <c r="N47" s="6">
        <v>0</v>
      </c>
      <c r="O47" s="3">
        <v>1.1900000000000001E-2</v>
      </c>
      <c r="Q47" s="7">
        <f t="shared" si="0"/>
        <v>12.370000000000001</v>
      </c>
      <c r="R47" s="4">
        <f t="shared" si="1"/>
        <v>0.82750000000000012</v>
      </c>
      <c r="T47" s="10">
        <v>86</v>
      </c>
      <c r="V47" s="2">
        <f t="shared" si="2"/>
        <v>19.6252</v>
      </c>
      <c r="W47" s="2">
        <f t="shared" si="3"/>
        <v>0.86859999999999993</v>
      </c>
      <c r="X47" s="2">
        <f t="shared" si="4"/>
        <v>27.5974</v>
      </c>
      <c r="Y47" s="2">
        <f t="shared" si="5"/>
        <v>22.0504</v>
      </c>
      <c r="Z47" s="2">
        <f t="shared" si="6"/>
        <v>0</v>
      </c>
      <c r="AA47" s="2">
        <f t="shared" si="7"/>
        <v>1.0234000000000001</v>
      </c>
      <c r="AB47" s="2">
        <v>0</v>
      </c>
      <c r="AC47" s="7">
        <f t="shared" si="8"/>
        <v>71.164999999999992</v>
      </c>
      <c r="AD47" s="7">
        <f t="shared" si="9"/>
        <v>12.370000000000001</v>
      </c>
      <c r="AE47" s="7">
        <f t="shared" si="10"/>
        <v>83.534999999999997</v>
      </c>
    </row>
    <row r="48" spans="1:31" x14ac:dyDescent="0.25">
      <c r="A48" t="s">
        <v>5</v>
      </c>
      <c r="B48" s="10">
        <v>1</v>
      </c>
      <c r="C48" t="s">
        <v>1</v>
      </c>
      <c r="D48" s="1">
        <v>43831</v>
      </c>
      <c r="E48" s="2">
        <v>11</v>
      </c>
      <c r="F48" s="2">
        <v>0.49</v>
      </c>
      <c r="G48" s="2">
        <v>0.56999999999999995</v>
      </c>
      <c r="H48" s="2">
        <v>0.31</v>
      </c>
      <c r="I48" s="5">
        <v>0</v>
      </c>
      <c r="J48" s="3">
        <v>0.22819999999999999</v>
      </c>
      <c r="K48" s="3">
        <v>1.01E-2</v>
      </c>
      <c r="L48" s="3">
        <v>0.32090000000000002</v>
      </c>
      <c r="M48" s="3">
        <v>0.25640000000000002</v>
      </c>
      <c r="N48" s="6">
        <v>0</v>
      </c>
      <c r="O48" s="3">
        <v>1.1900000000000001E-2</v>
      </c>
      <c r="Q48" s="7">
        <f t="shared" si="0"/>
        <v>12.370000000000001</v>
      </c>
      <c r="R48" s="4">
        <f t="shared" si="1"/>
        <v>0.82750000000000012</v>
      </c>
      <c r="T48" s="10">
        <v>86</v>
      </c>
      <c r="V48" s="2">
        <f t="shared" si="2"/>
        <v>19.6252</v>
      </c>
      <c r="W48" s="2">
        <f t="shared" si="3"/>
        <v>0.86859999999999993</v>
      </c>
      <c r="X48" s="2">
        <f t="shared" si="4"/>
        <v>27.5974</v>
      </c>
      <c r="Y48" s="2">
        <f t="shared" si="5"/>
        <v>22.0504</v>
      </c>
      <c r="Z48" s="2">
        <f t="shared" si="6"/>
        <v>0</v>
      </c>
      <c r="AA48" s="2">
        <f t="shared" si="7"/>
        <v>1.0234000000000001</v>
      </c>
      <c r="AB48" s="2">
        <v>0</v>
      </c>
      <c r="AC48" s="7">
        <f t="shared" si="8"/>
        <v>71.164999999999992</v>
      </c>
      <c r="AD48" s="7">
        <f t="shared" si="9"/>
        <v>12.370000000000001</v>
      </c>
      <c r="AE48" s="7">
        <f t="shared" si="10"/>
        <v>83.534999999999997</v>
      </c>
    </row>
    <row r="49" spans="1:31" x14ac:dyDescent="0.25">
      <c r="A49" t="s">
        <v>5</v>
      </c>
      <c r="B49" s="10">
        <v>1</v>
      </c>
      <c r="C49" t="s">
        <v>1</v>
      </c>
      <c r="D49" s="1">
        <v>43862</v>
      </c>
      <c r="E49" s="2">
        <v>11</v>
      </c>
      <c r="F49" s="2">
        <v>0.49</v>
      </c>
      <c r="G49" s="2">
        <v>0.56999999999999995</v>
      </c>
      <c r="H49" s="2">
        <v>0.31</v>
      </c>
      <c r="I49" s="5">
        <v>0</v>
      </c>
      <c r="J49" s="3">
        <v>0.22819999999999999</v>
      </c>
      <c r="K49" s="3">
        <v>1.01E-2</v>
      </c>
      <c r="L49" s="3">
        <v>0.32090000000000002</v>
      </c>
      <c r="M49" s="3">
        <v>0.25640000000000002</v>
      </c>
      <c r="N49" s="6">
        <v>0</v>
      </c>
      <c r="O49" s="3">
        <v>1.1900000000000001E-2</v>
      </c>
      <c r="Q49" s="7">
        <f t="shared" si="0"/>
        <v>12.370000000000001</v>
      </c>
      <c r="R49" s="4">
        <f t="shared" si="1"/>
        <v>0.82750000000000012</v>
      </c>
      <c r="T49" s="10">
        <v>86</v>
      </c>
      <c r="V49" s="2">
        <f t="shared" si="2"/>
        <v>19.6252</v>
      </c>
      <c r="W49" s="2">
        <f t="shared" si="3"/>
        <v>0.86859999999999993</v>
      </c>
      <c r="X49" s="2">
        <f t="shared" si="4"/>
        <v>27.5974</v>
      </c>
      <c r="Y49" s="2">
        <f t="shared" si="5"/>
        <v>22.0504</v>
      </c>
      <c r="Z49" s="2">
        <f t="shared" si="6"/>
        <v>0</v>
      </c>
      <c r="AA49" s="2">
        <f t="shared" si="7"/>
        <v>1.0234000000000001</v>
      </c>
      <c r="AB49" s="2">
        <v>0</v>
      </c>
      <c r="AC49" s="7">
        <f t="shared" si="8"/>
        <v>71.164999999999992</v>
      </c>
      <c r="AD49" s="7">
        <f t="shared" si="9"/>
        <v>12.370000000000001</v>
      </c>
      <c r="AE49" s="7">
        <f t="shared" si="10"/>
        <v>83.534999999999997</v>
      </c>
    </row>
    <row r="50" spans="1:31" x14ac:dyDescent="0.25">
      <c r="A50" t="s">
        <v>5</v>
      </c>
      <c r="B50" s="10">
        <v>1</v>
      </c>
      <c r="C50" t="s">
        <v>1</v>
      </c>
      <c r="D50" s="1">
        <v>43891</v>
      </c>
      <c r="E50" s="2">
        <v>11</v>
      </c>
      <c r="F50" s="2">
        <v>0.49</v>
      </c>
      <c r="G50" s="2">
        <v>0.56999999999999995</v>
      </c>
      <c r="H50" s="2">
        <v>0.31</v>
      </c>
      <c r="I50" s="5">
        <v>0</v>
      </c>
      <c r="J50" s="3">
        <v>0.22819999999999999</v>
      </c>
      <c r="K50" s="3">
        <v>1.01E-2</v>
      </c>
      <c r="L50" s="3">
        <v>0.32090000000000002</v>
      </c>
      <c r="M50" s="3">
        <v>0.25640000000000002</v>
      </c>
      <c r="N50" s="6">
        <v>0</v>
      </c>
      <c r="O50" s="3">
        <v>1.1900000000000001E-2</v>
      </c>
      <c r="Q50" s="7">
        <f t="shared" si="0"/>
        <v>12.370000000000001</v>
      </c>
      <c r="R50" s="4">
        <f t="shared" si="1"/>
        <v>0.82750000000000012</v>
      </c>
      <c r="T50" s="10">
        <v>86</v>
      </c>
      <c r="V50" s="2">
        <f t="shared" si="2"/>
        <v>19.6252</v>
      </c>
      <c r="W50" s="2">
        <f t="shared" si="3"/>
        <v>0.86859999999999993</v>
      </c>
      <c r="X50" s="2">
        <f t="shared" si="4"/>
        <v>27.5974</v>
      </c>
      <c r="Y50" s="2">
        <f t="shared" si="5"/>
        <v>22.0504</v>
      </c>
      <c r="Z50" s="2">
        <f t="shared" si="6"/>
        <v>0</v>
      </c>
      <c r="AA50" s="2">
        <f t="shared" si="7"/>
        <v>1.0234000000000001</v>
      </c>
      <c r="AB50" s="2">
        <v>0</v>
      </c>
      <c r="AC50" s="7">
        <f t="shared" si="8"/>
        <v>71.164999999999992</v>
      </c>
      <c r="AD50" s="7">
        <f t="shared" si="9"/>
        <v>12.370000000000001</v>
      </c>
      <c r="AE50" s="7">
        <f t="shared" si="10"/>
        <v>83.534999999999997</v>
      </c>
    </row>
    <row r="51" spans="1:31" x14ac:dyDescent="0.25">
      <c r="A51" t="s">
        <v>5</v>
      </c>
      <c r="B51" s="10">
        <v>1</v>
      </c>
      <c r="C51" t="s">
        <v>1</v>
      </c>
      <c r="D51" s="1">
        <v>43922</v>
      </c>
      <c r="E51" s="2">
        <v>11</v>
      </c>
      <c r="F51" s="2">
        <v>0.49</v>
      </c>
      <c r="G51" s="2">
        <v>0.56999999999999995</v>
      </c>
      <c r="H51" s="2">
        <v>0.31</v>
      </c>
      <c r="I51" s="5">
        <v>0</v>
      </c>
      <c r="J51" s="3">
        <v>0.22819999999999999</v>
      </c>
      <c r="K51" s="3">
        <v>1.01E-2</v>
      </c>
      <c r="L51" s="3">
        <v>0.32090000000000002</v>
      </c>
      <c r="M51" s="3">
        <v>0.25640000000000002</v>
      </c>
      <c r="N51" s="6">
        <v>0</v>
      </c>
      <c r="O51" s="3">
        <v>1.1900000000000001E-2</v>
      </c>
      <c r="Q51" s="7">
        <f t="shared" si="0"/>
        <v>12.370000000000001</v>
      </c>
      <c r="R51" s="4">
        <f t="shared" si="1"/>
        <v>0.82750000000000012</v>
      </c>
      <c r="T51" s="10">
        <v>86</v>
      </c>
      <c r="V51" s="2">
        <f t="shared" si="2"/>
        <v>19.6252</v>
      </c>
      <c r="W51" s="2">
        <f t="shared" si="3"/>
        <v>0.86859999999999993</v>
      </c>
      <c r="X51" s="2">
        <f t="shared" si="4"/>
        <v>27.5974</v>
      </c>
      <c r="Y51" s="2">
        <f t="shared" si="5"/>
        <v>22.0504</v>
      </c>
      <c r="Z51" s="2">
        <f t="shared" si="6"/>
        <v>0</v>
      </c>
      <c r="AA51" s="2">
        <f t="shared" si="7"/>
        <v>1.0234000000000001</v>
      </c>
      <c r="AB51" s="2">
        <v>0</v>
      </c>
      <c r="AC51" s="7">
        <f t="shared" si="8"/>
        <v>71.164999999999992</v>
      </c>
      <c r="AD51" s="7">
        <f t="shared" si="9"/>
        <v>12.370000000000001</v>
      </c>
      <c r="AE51" s="7">
        <f t="shared" si="10"/>
        <v>83.534999999999997</v>
      </c>
    </row>
    <row r="52" spans="1:31" x14ac:dyDescent="0.25">
      <c r="A52" t="s">
        <v>5</v>
      </c>
      <c r="B52" s="10">
        <v>1</v>
      </c>
      <c r="C52" t="s">
        <v>1</v>
      </c>
      <c r="D52" s="1">
        <v>43952</v>
      </c>
      <c r="E52" s="2">
        <v>11</v>
      </c>
      <c r="F52" s="2">
        <v>0.49</v>
      </c>
      <c r="G52" s="2">
        <v>0.56999999999999995</v>
      </c>
      <c r="H52" s="2">
        <v>0.31</v>
      </c>
      <c r="I52" s="5">
        <v>0</v>
      </c>
      <c r="J52" s="3">
        <v>0.22819999999999999</v>
      </c>
      <c r="K52" s="3">
        <v>1.01E-2</v>
      </c>
      <c r="L52" s="3">
        <v>0.32090000000000002</v>
      </c>
      <c r="M52" s="3">
        <v>0.25640000000000002</v>
      </c>
      <c r="N52" s="6">
        <v>0</v>
      </c>
      <c r="O52" s="3">
        <v>1.1900000000000001E-2</v>
      </c>
      <c r="Q52" s="7">
        <f t="shared" si="0"/>
        <v>12.370000000000001</v>
      </c>
      <c r="R52" s="4">
        <f t="shared" si="1"/>
        <v>0.82750000000000012</v>
      </c>
      <c r="T52" s="10">
        <v>86</v>
      </c>
      <c r="V52" s="2">
        <f t="shared" si="2"/>
        <v>19.6252</v>
      </c>
      <c r="W52" s="2">
        <f t="shared" si="3"/>
        <v>0.86859999999999993</v>
      </c>
      <c r="X52" s="2">
        <f t="shared" si="4"/>
        <v>27.5974</v>
      </c>
      <c r="Y52" s="2">
        <f t="shared" si="5"/>
        <v>22.0504</v>
      </c>
      <c r="Z52" s="2">
        <f t="shared" si="6"/>
        <v>0</v>
      </c>
      <c r="AA52" s="2">
        <f t="shared" si="7"/>
        <v>1.0234000000000001</v>
      </c>
      <c r="AB52" s="2">
        <v>0</v>
      </c>
      <c r="AC52" s="7">
        <f t="shared" si="8"/>
        <v>71.164999999999992</v>
      </c>
      <c r="AD52" s="7">
        <f t="shared" si="9"/>
        <v>12.370000000000001</v>
      </c>
      <c r="AE52" s="7">
        <f t="shared" si="10"/>
        <v>83.534999999999997</v>
      </c>
    </row>
    <row r="53" spans="1:31" x14ac:dyDescent="0.25">
      <c r="A53" t="s">
        <v>5</v>
      </c>
      <c r="B53" s="10">
        <v>1</v>
      </c>
      <c r="C53" t="s">
        <v>1</v>
      </c>
      <c r="D53" s="1">
        <v>43983</v>
      </c>
      <c r="E53" s="2">
        <v>11</v>
      </c>
      <c r="F53" s="2">
        <v>0.49</v>
      </c>
      <c r="G53" s="2">
        <v>0.56999999999999995</v>
      </c>
      <c r="H53" s="2">
        <v>0.31</v>
      </c>
      <c r="I53" s="5">
        <v>0</v>
      </c>
      <c r="J53" s="3">
        <v>0.22819999999999999</v>
      </c>
      <c r="K53" s="3">
        <v>1.01E-2</v>
      </c>
      <c r="L53" s="3">
        <v>0.32090000000000002</v>
      </c>
      <c r="M53" s="3">
        <v>0.25640000000000002</v>
      </c>
      <c r="N53" s="6">
        <v>0</v>
      </c>
      <c r="O53" s="3">
        <v>1.1900000000000001E-2</v>
      </c>
      <c r="Q53" s="7">
        <f t="shared" si="0"/>
        <v>12.370000000000001</v>
      </c>
      <c r="R53" s="4">
        <f t="shared" si="1"/>
        <v>0.82750000000000012</v>
      </c>
      <c r="T53" s="10">
        <v>86</v>
      </c>
      <c r="V53" s="2">
        <f t="shared" si="2"/>
        <v>19.6252</v>
      </c>
      <c r="W53" s="2">
        <f t="shared" si="3"/>
        <v>0.86859999999999993</v>
      </c>
      <c r="X53" s="2">
        <f t="shared" si="4"/>
        <v>27.5974</v>
      </c>
      <c r="Y53" s="2">
        <f t="shared" si="5"/>
        <v>22.0504</v>
      </c>
      <c r="Z53" s="2">
        <f t="shared" si="6"/>
        <v>0</v>
      </c>
      <c r="AA53" s="2">
        <f t="shared" si="7"/>
        <v>1.0234000000000001</v>
      </c>
      <c r="AB53" s="2">
        <v>0</v>
      </c>
      <c r="AC53" s="7">
        <f t="shared" si="8"/>
        <v>71.164999999999992</v>
      </c>
      <c r="AD53" s="7">
        <f t="shared" si="9"/>
        <v>12.370000000000001</v>
      </c>
      <c r="AE53" s="7">
        <f t="shared" si="10"/>
        <v>83.534999999999997</v>
      </c>
    </row>
    <row r="54" spans="1:31" x14ac:dyDescent="0.25">
      <c r="A54" t="s">
        <v>5</v>
      </c>
      <c r="B54" s="10">
        <v>1</v>
      </c>
      <c r="C54" t="s">
        <v>1</v>
      </c>
      <c r="D54" s="1">
        <v>44013</v>
      </c>
      <c r="E54" s="2">
        <v>11</v>
      </c>
      <c r="F54" s="2">
        <v>0.49</v>
      </c>
      <c r="G54" s="2">
        <v>0.56999999999999995</v>
      </c>
      <c r="H54" s="2">
        <v>0.31</v>
      </c>
      <c r="I54" s="5">
        <v>0</v>
      </c>
      <c r="J54" s="3">
        <v>0.22819999999999999</v>
      </c>
      <c r="K54" s="3">
        <v>1.01E-2</v>
      </c>
      <c r="L54" s="3">
        <v>0.32090000000000002</v>
      </c>
      <c r="M54" s="3">
        <v>0.25640000000000002</v>
      </c>
      <c r="N54" s="6">
        <v>0</v>
      </c>
      <c r="O54" s="3">
        <v>1.1900000000000001E-2</v>
      </c>
      <c r="Q54" s="7">
        <f t="shared" si="0"/>
        <v>12.370000000000001</v>
      </c>
      <c r="R54" s="4">
        <f t="shared" si="1"/>
        <v>0.82750000000000012</v>
      </c>
      <c r="T54" s="10">
        <v>86</v>
      </c>
      <c r="V54" s="2">
        <f t="shared" si="2"/>
        <v>19.6252</v>
      </c>
      <c r="W54" s="2">
        <f t="shared" si="3"/>
        <v>0.86859999999999993</v>
      </c>
      <c r="X54" s="2">
        <f t="shared" si="4"/>
        <v>27.5974</v>
      </c>
      <c r="Y54" s="2">
        <f t="shared" si="5"/>
        <v>22.0504</v>
      </c>
      <c r="Z54" s="2">
        <f t="shared" si="6"/>
        <v>0</v>
      </c>
      <c r="AA54" s="2">
        <f t="shared" si="7"/>
        <v>1.0234000000000001</v>
      </c>
      <c r="AB54" s="2">
        <v>0</v>
      </c>
      <c r="AC54" s="7">
        <f t="shared" si="8"/>
        <v>71.164999999999992</v>
      </c>
      <c r="AD54" s="7">
        <f t="shared" si="9"/>
        <v>12.370000000000001</v>
      </c>
      <c r="AE54" s="7">
        <f t="shared" si="10"/>
        <v>83.534999999999997</v>
      </c>
    </row>
    <row r="55" spans="1:31" x14ac:dyDescent="0.25">
      <c r="A55" t="s">
        <v>5</v>
      </c>
      <c r="B55" s="10">
        <v>1</v>
      </c>
      <c r="C55" t="s">
        <v>1</v>
      </c>
      <c r="D55" s="1">
        <v>44044</v>
      </c>
      <c r="E55" s="2">
        <v>11</v>
      </c>
      <c r="F55" s="2">
        <v>-0.72</v>
      </c>
      <c r="G55" s="2">
        <v>1.05</v>
      </c>
      <c r="H55" s="2">
        <v>0.04</v>
      </c>
      <c r="I55" s="5">
        <v>0</v>
      </c>
      <c r="J55" s="3">
        <v>0.22819999999999999</v>
      </c>
      <c r="K55" s="3">
        <v>-1.486E-2</v>
      </c>
      <c r="L55" s="3">
        <v>0.35054999999999997</v>
      </c>
      <c r="M55" s="3">
        <v>0.25064999999999998</v>
      </c>
      <c r="N55" s="6">
        <v>0</v>
      </c>
      <c r="O55" s="6">
        <v>1.874E-2</v>
      </c>
      <c r="Q55" s="7">
        <f t="shared" si="0"/>
        <v>11.37</v>
      </c>
      <c r="R55" s="4">
        <f t="shared" si="1"/>
        <v>0.83328000000000002</v>
      </c>
      <c r="T55" s="10">
        <v>86</v>
      </c>
      <c r="V55" s="2">
        <f t="shared" si="2"/>
        <v>19.6252</v>
      </c>
      <c r="W55" s="2">
        <f t="shared" si="3"/>
        <v>-1.27796</v>
      </c>
      <c r="X55" s="2">
        <f t="shared" si="4"/>
        <v>30.147299999999998</v>
      </c>
      <c r="Y55" s="2">
        <f t="shared" si="5"/>
        <v>21.555899999999998</v>
      </c>
      <c r="Z55" s="2">
        <f t="shared" si="6"/>
        <v>0</v>
      </c>
      <c r="AA55" s="2">
        <f t="shared" si="7"/>
        <v>1.61164</v>
      </c>
      <c r="AB55" s="2">
        <v>0</v>
      </c>
      <c r="AC55" s="7">
        <f t="shared" si="8"/>
        <v>71.662079999999989</v>
      </c>
      <c r="AD55" s="7">
        <f t="shared" si="9"/>
        <v>11.37</v>
      </c>
      <c r="AE55" s="7">
        <f t="shared" si="10"/>
        <v>83.032079999999993</v>
      </c>
    </row>
    <row r="56" spans="1:31" x14ac:dyDescent="0.25">
      <c r="A56" t="s">
        <v>5</v>
      </c>
      <c r="B56" s="10">
        <v>1</v>
      </c>
      <c r="C56" t="s">
        <v>1</v>
      </c>
      <c r="D56" s="1">
        <v>44075</v>
      </c>
      <c r="E56" s="2">
        <v>11</v>
      </c>
      <c r="F56" s="2">
        <v>-0.72</v>
      </c>
      <c r="G56" s="2">
        <v>1.05</v>
      </c>
      <c r="H56" s="2">
        <v>0.04</v>
      </c>
      <c r="I56" s="5">
        <v>0</v>
      </c>
      <c r="J56" s="3">
        <v>0.22819999999999999</v>
      </c>
      <c r="K56" s="3">
        <v>-1.486E-2</v>
      </c>
      <c r="L56" s="3">
        <v>0.35054999999999997</v>
      </c>
      <c r="M56" s="3">
        <v>0.25064999999999998</v>
      </c>
      <c r="N56" s="6">
        <v>0</v>
      </c>
      <c r="O56" s="6">
        <v>1.874E-2</v>
      </c>
      <c r="Q56" s="7">
        <f t="shared" si="0"/>
        <v>11.37</v>
      </c>
      <c r="R56" s="4">
        <f t="shared" si="1"/>
        <v>0.83328000000000002</v>
      </c>
      <c r="T56" s="10">
        <v>86</v>
      </c>
      <c r="V56" s="2">
        <f t="shared" si="2"/>
        <v>19.6252</v>
      </c>
      <c r="W56" s="2">
        <f t="shared" si="3"/>
        <v>-1.27796</v>
      </c>
      <c r="X56" s="2">
        <f t="shared" si="4"/>
        <v>30.147299999999998</v>
      </c>
      <c r="Y56" s="2">
        <f t="shared" si="5"/>
        <v>21.555899999999998</v>
      </c>
      <c r="Z56" s="2">
        <f t="shared" si="6"/>
        <v>0</v>
      </c>
      <c r="AA56" s="2">
        <f t="shared" si="7"/>
        <v>1.61164</v>
      </c>
      <c r="AB56" s="2">
        <v>0</v>
      </c>
      <c r="AC56" s="7">
        <f t="shared" si="8"/>
        <v>71.662079999999989</v>
      </c>
      <c r="AD56" s="7">
        <f t="shared" si="9"/>
        <v>11.37</v>
      </c>
      <c r="AE56" s="7">
        <f t="shared" si="10"/>
        <v>83.032079999999993</v>
      </c>
    </row>
    <row r="57" spans="1:31" x14ac:dyDescent="0.25">
      <c r="A57" t="s">
        <v>5</v>
      </c>
      <c r="B57" s="10">
        <v>1</v>
      </c>
      <c r="C57" t="s">
        <v>1</v>
      </c>
      <c r="D57" s="1">
        <v>44105</v>
      </c>
      <c r="E57" s="2">
        <v>11</v>
      </c>
      <c r="F57" s="2">
        <v>-0.72</v>
      </c>
      <c r="G57" s="2">
        <v>1.05</v>
      </c>
      <c r="H57" s="2">
        <v>0.04</v>
      </c>
      <c r="I57" s="5">
        <v>0</v>
      </c>
      <c r="J57" s="3">
        <v>0.22819999999999999</v>
      </c>
      <c r="K57" s="3">
        <v>-1.486E-2</v>
      </c>
      <c r="L57" s="3">
        <v>0.35054999999999997</v>
      </c>
      <c r="M57" s="3">
        <v>0.25064999999999998</v>
      </c>
      <c r="N57" s="6">
        <v>0</v>
      </c>
      <c r="O57" s="6">
        <v>1.874E-2</v>
      </c>
      <c r="Q57" s="7">
        <f t="shared" si="0"/>
        <v>11.37</v>
      </c>
      <c r="R57" s="4">
        <f t="shared" si="1"/>
        <v>0.83328000000000002</v>
      </c>
      <c r="T57" s="10">
        <v>86</v>
      </c>
      <c r="V57" s="2">
        <f t="shared" si="2"/>
        <v>19.6252</v>
      </c>
      <c r="W57" s="2">
        <f t="shared" si="3"/>
        <v>-1.27796</v>
      </c>
      <c r="X57" s="2">
        <f t="shared" si="4"/>
        <v>30.147299999999998</v>
      </c>
      <c r="Y57" s="2">
        <f t="shared" si="5"/>
        <v>21.555899999999998</v>
      </c>
      <c r="Z57" s="2">
        <f t="shared" si="6"/>
        <v>0</v>
      </c>
      <c r="AA57" s="2">
        <f t="shared" si="7"/>
        <v>1.61164</v>
      </c>
      <c r="AB57" s="2">
        <v>0</v>
      </c>
      <c r="AC57" s="7">
        <f t="shared" si="8"/>
        <v>71.662079999999989</v>
      </c>
      <c r="AD57" s="7">
        <f t="shared" si="9"/>
        <v>11.37</v>
      </c>
      <c r="AE57" s="7">
        <f t="shared" si="10"/>
        <v>83.032079999999993</v>
      </c>
    </row>
    <row r="58" spans="1:31" x14ac:dyDescent="0.25">
      <c r="A58" t="s">
        <v>5</v>
      </c>
      <c r="B58" s="10">
        <v>1</v>
      </c>
      <c r="C58" t="s">
        <v>1</v>
      </c>
      <c r="D58" s="1">
        <v>44136</v>
      </c>
      <c r="E58" s="2">
        <v>11</v>
      </c>
      <c r="F58" s="2">
        <v>-0.72</v>
      </c>
      <c r="G58" s="2">
        <v>1.05</v>
      </c>
      <c r="H58" s="2">
        <v>0.04</v>
      </c>
      <c r="I58" s="5">
        <v>0</v>
      </c>
      <c r="J58" s="3">
        <v>0.22819999999999999</v>
      </c>
      <c r="K58" s="3">
        <v>-1.486E-2</v>
      </c>
      <c r="L58" s="3">
        <v>0.34773999999999999</v>
      </c>
      <c r="M58" s="3">
        <v>0.28616999999999998</v>
      </c>
      <c r="N58" s="6">
        <v>0</v>
      </c>
      <c r="O58" s="6">
        <v>1.874E-2</v>
      </c>
      <c r="Q58" s="7">
        <f t="shared" si="0"/>
        <v>11.37</v>
      </c>
      <c r="R58" s="4">
        <f t="shared" si="1"/>
        <v>0.86599000000000004</v>
      </c>
      <c r="T58" s="10">
        <v>86</v>
      </c>
      <c r="V58" s="2">
        <f t="shared" si="2"/>
        <v>19.6252</v>
      </c>
      <c r="W58" s="2">
        <f t="shared" si="3"/>
        <v>-1.27796</v>
      </c>
      <c r="X58" s="2">
        <f t="shared" si="4"/>
        <v>29.905639999999998</v>
      </c>
      <c r="Y58" s="2">
        <f t="shared" si="5"/>
        <v>24.610619999999997</v>
      </c>
      <c r="Z58" s="2">
        <f t="shared" si="6"/>
        <v>0</v>
      </c>
      <c r="AA58" s="2">
        <f t="shared" si="7"/>
        <v>1.61164</v>
      </c>
      <c r="AB58" s="2">
        <v>0</v>
      </c>
      <c r="AC58" s="7">
        <f t="shared" si="8"/>
        <v>74.475139999999982</v>
      </c>
      <c r="AD58" s="7">
        <f t="shared" si="9"/>
        <v>11.37</v>
      </c>
      <c r="AE58" s="7">
        <f t="shared" si="10"/>
        <v>85.845139999999986</v>
      </c>
    </row>
    <row r="59" spans="1:31" x14ac:dyDescent="0.25">
      <c r="A59" t="s">
        <v>5</v>
      </c>
      <c r="B59" s="10">
        <v>1</v>
      </c>
      <c r="C59" t="s">
        <v>1</v>
      </c>
      <c r="D59" s="1">
        <v>44166</v>
      </c>
      <c r="E59" s="2">
        <v>11</v>
      </c>
      <c r="F59" s="2">
        <v>-0.72</v>
      </c>
      <c r="G59" s="2">
        <v>1.05</v>
      </c>
      <c r="H59" s="2">
        <v>0.04</v>
      </c>
      <c r="I59" s="5">
        <v>0</v>
      </c>
      <c r="J59" s="3">
        <v>0.22819999999999999</v>
      </c>
      <c r="K59" s="3">
        <v>-1.486E-2</v>
      </c>
      <c r="L59" s="3">
        <v>0.34773999999999999</v>
      </c>
      <c r="M59" s="3">
        <v>0.28616999999999998</v>
      </c>
      <c r="N59" s="6">
        <v>0</v>
      </c>
      <c r="O59" s="6">
        <v>1.874E-2</v>
      </c>
      <c r="Q59" s="7">
        <f t="shared" si="0"/>
        <v>11.37</v>
      </c>
      <c r="R59" s="4">
        <f t="shared" si="1"/>
        <v>0.86599000000000004</v>
      </c>
      <c r="T59" s="10">
        <v>86</v>
      </c>
      <c r="V59" s="2">
        <f t="shared" si="2"/>
        <v>19.6252</v>
      </c>
      <c r="W59" s="2">
        <f t="shared" si="3"/>
        <v>-1.27796</v>
      </c>
      <c r="X59" s="2">
        <f t="shared" si="4"/>
        <v>29.905639999999998</v>
      </c>
      <c r="Y59" s="2">
        <f t="shared" si="5"/>
        <v>24.610619999999997</v>
      </c>
      <c r="Z59" s="2">
        <f t="shared" si="6"/>
        <v>0</v>
      </c>
      <c r="AA59" s="2">
        <f t="shared" si="7"/>
        <v>1.61164</v>
      </c>
      <c r="AB59" s="2">
        <v>0</v>
      </c>
      <c r="AC59" s="7">
        <f t="shared" si="8"/>
        <v>74.475139999999982</v>
      </c>
      <c r="AD59" s="7">
        <f t="shared" si="9"/>
        <v>11.37</v>
      </c>
      <c r="AE59" s="7">
        <f t="shared" si="10"/>
        <v>85.845139999999986</v>
      </c>
    </row>
    <row r="60" spans="1:31" x14ac:dyDescent="0.25">
      <c r="A60" t="s">
        <v>5</v>
      </c>
      <c r="B60" s="10">
        <v>1</v>
      </c>
      <c r="C60" t="s">
        <v>1</v>
      </c>
      <c r="D60" s="1">
        <v>44197</v>
      </c>
      <c r="E60" s="2">
        <v>11</v>
      </c>
      <c r="F60" s="2">
        <v>-0.72</v>
      </c>
      <c r="G60" s="2">
        <v>1.05</v>
      </c>
      <c r="H60" s="2">
        <v>0.04</v>
      </c>
      <c r="I60" s="5">
        <v>0</v>
      </c>
      <c r="J60" s="3">
        <v>0.22819999999999999</v>
      </c>
      <c r="K60" s="3">
        <v>-1.486E-2</v>
      </c>
      <c r="L60" s="3">
        <v>0.34773999999999999</v>
      </c>
      <c r="M60" s="3">
        <v>0.28616999999999998</v>
      </c>
      <c r="N60" s="6">
        <v>0</v>
      </c>
      <c r="O60" s="6">
        <v>1.874E-2</v>
      </c>
      <c r="Q60" s="7">
        <f t="shared" si="0"/>
        <v>11.37</v>
      </c>
      <c r="R60" s="4">
        <f t="shared" si="1"/>
        <v>0.86599000000000004</v>
      </c>
      <c r="T60" s="10">
        <v>86</v>
      </c>
      <c r="V60" s="2">
        <f t="shared" si="2"/>
        <v>19.6252</v>
      </c>
      <c r="W60" s="2">
        <f t="shared" si="3"/>
        <v>-1.27796</v>
      </c>
      <c r="X60" s="2">
        <f t="shared" si="4"/>
        <v>29.905639999999998</v>
      </c>
      <c r="Y60" s="2">
        <f t="shared" si="5"/>
        <v>24.610619999999997</v>
      </c>
      <c r="Z60" s="2">
        <f t="shared" si="6"/>
        <v>0</v>
      </c>
      <c r="AA60" s="2">
        <f t="shared" si="7"/>
        <v>1.61164</v>
      </c>
      <c r="AB60" s="2">
        <v>0</v>
      </c>
      <c r="AC60" s="7">
        <f t="shared" si="8"/>
        <v>74.475139999999982</v>
      </c>
      <c r="AD60" s="7">
        <f t="shared" si="9"/>
        <v>11.37</v>
      </c>
      <c r="AE60" s="7">
        <f t="shared" si="10"/>
        <v>85.845139999999986</v>
      </c>
    </row>
    <row r="61" spans="1:31" x14ac:dyDescent="0.25">
      <c r="A61" t="s">
        <v>5</v>
      </c>
      <c r="B61" s="10">
        <v>1</v>
      </c>
      <c r="C61" t="s">
        <v>1</v>
      </c>
      <c r="D61" s="1">
        <v>44228</v>
      </c>
      <c r="E61" s="2">
        <v>11</v>
      </c>
      <c r="F61" s="2">
        <v>-0.72</v>
      </c>
      <c r="G61" s="2">
        <v>1.05</v>
      </c>
      <c r="H61" s="2">
        <v>0.04</v>
      </c>
      <c r="I61" s="5">
        <v>0</v>
      </c>
      <c r="J61" s="3">
        <v>0.22819999999999999</v>
      </c>
      <c r="K61" s="3">
        <v>-1.486E-2</v>
      </c>
      <c r="L61" s="3">
        <v>0.34773999999999999</v>
      </c>
      <c r="M61" s="3">
        <v>0.28616999999999998</v>
      </c>
      <c r="N61" s="6">
        <v>0</v>
      </c>
      <c r="O61" s="6">
        <v>1.874E-2</v>
      </c>
      <c r="Q61" s="7">
        <f t="shared" si="0"/>
        <v>11.37</v>
      </c>
      <c r="R61" s="4">
        <f t="shared" si="1"/>
        <v>0.86599000000000004</v>
      </c>
      <c r="T61" s="10">
        <v>86</v>
      </c>
      <c r="V61" s="2">
        <f t="shared" si="2"/>
        <v>19.6252</v>
      </c>
      <c r="W61" s="2">
        <f t="shared" si="3"/>
        <v>-1.27796</v>
      </c>
      <c r="X61" s="2">
        <f t="shared" si="4"/>
        <v>29.905639999999998</v>
      </c>
      <c r="Y61" s="2">
        <f t="shared" si="5"/>
        <v>24.610619999999997</v>
      </c>
      <c r="Z61" s="2">
        <f t="shared" si="6"/>
        <v>0</v>
      </c>
      <c r="AA61" s="2">
        <f t="shared" si="7"/>
        <v>1.61164</v>
      </c>
      <c r="AB61" s="2">
        <v>0</v>
      </c>
      <c r="AC61" s="7">
        <f t="shared" si="8"/>
        <v>74.475139999999982</v>
      </c>
      <c r="AD61" s="7">
        <f t="shared" si="9"/>
        <v>11.37</v>
      </c>
      <c r="AE61" s="7">
        <f t="shared" si="10"/>
        <v>85.845139999999986</v>
      </c>
    </row>
    <row r="62" spans="1:31" x14ac:dyDescent="0.25">
      <c r="A62" t="s">
        <v>5</v>
      </c>
      <c r="B62" s="10">
        <v>1</v>
      </c>
      <c r="C62" t="s">
        <v>1</v>
      </c>
      <c r="D62" s="1">
        <v>44256</v>
      </c>
      <c r="E62" s="2">
        <v>11</v>
      </c>
      <c r="F62" s="2">
        <v>-0.72</v>
      </c>
      <c r="G62" s="2">
        <v>1.05</v>
      </c>
      <c r="H62" s="2">
        <v>0.04</v>
      </c>
      <c r="I62" s="5">
        <v>0</v>
      </c>
      <c r="J62" s="3">
        <v>0.22819999999999999</v>
      </c>
      <c r="K62" s="3">
        <v>-1.486E-2</v>
      </c>
      <c r="L62" s="3">
        <v>0.34773999999999999</v>
      </c>
      <c r="M62" s="3">
        <v>0.28616999999999998</v>
      </c>
      <c r="N62" s="6">
        <v>0</v>
      </c>
      <c r="O62" s="6">
        <v>1.874E-2</v>
      </c>
      <c r="Q62" s="7">
        <f t="shared" si="0"/>
        <v>11.37</v>
      </c>
      <c r="R62" s="4">
        <f t="shared" si="1"/>
        <v>0.86599000000000004</v>
      </c>
      <c r="T62" s="10">
        <v>86</v>
      </c>
      <c r="V62" s="2">
        <f t="shared" si="2"/>
        <v>19.6252</v>
      </c>
      <c r="W62" s="2">
        <f t="shared" si="3"/>
        <v>-1.27796</v>
      </c>
      <c r="X62" s="2">
        <f t="shared" si="4"/>
        <v>29.905639999999998</v>
      </c>
      <c r="Y62" s="2">
        <f t="shared" si="5"/>
        <v>24.610619999999997</v>
      </c>
      <c r="Z62" s="2">
        <f t="shared" si="6"/>
        <v>0</v>
      </c>
      <c r="AA62" s="2">
        <f t="shared" si="7"/>
        <v>1.61164</v>
      </c>
      <c r="AB62" s="2">
        <v>0</v>
      </c>
      <c r="AC62" s="7">
        <f t="shared" si="8"/>
        <v>74.475139999999982</v>
      </c>
      <c r="AD62" s="7">
        <f t="shared" si="9"/>
        <v>11.37</v>
      </c>
      <c r="AE62" s="7">
        <f t="shared" si="10"/>
        <v>85.845139999999986</v>
      </c>
    </row>
    <row r="63" spans="1:31" x14ac:dyDescent="0.25">
      <c r="A63" t="s">
        <v>5</v>
      </c>
      <c r="B63" s="10">
        <v>1</v>
      </c>
      <c r="C63" t="s">
        <v>1</v>
      </c>
      <c r="D63" s="1">
        <v>44287</v>
      </c>
      <c r="E63" s="2">
        <v>11</v>
      </c>
      <c r="F63" s="2">
        <v>-0.72</v>
      </c>
      <c r="G63" s="2">
        <v>1.05</v>
      </c>
      <c r="H63" s="2">
        <v>0.04</v>
      </c>
      <c r="I63" s="5">
        <v>0</v>
      </c>
      <c r="J63" s="3">
        <v>0.22819999999999999</v>
      </c>
      <c r="K63" s="3">
        <v>-1.486E-2</v>
      </c>
      <c r="L63" s="3">
        <v>0.34773999999999999</v>
      </c>
      <c r="M63" s="3">
        <v>0.28616999999999998</v>
      </c>
      <c r="N63" s="6">
        <v>0</v>
      </c>
      <c r="O63" s="6">
        <v>1.874E-2</v>
      </c>
      <c r="Q63" s="7">
        <f t="shared" si="0"/>
        <v>11.37</v>
      </c>
      <c r="R63" s="4">
        <f t="shared" si="1"/>
        <v>0.86599000000000004</v>
      </c>
      <c r="T63" s="10">
        <v>86</v>
      </c>
      <c r="V63" s="2">
        <f t="shared" si="2"/>
        <v>19.6252</v>
      </c>
      <c r="W63" s="2">
        <f t="shared" si="3"/>
        <v>-1.27796</v>
      </c>
      <c r="X63" s="2">
        <f t="shared" si="4"/>
        <v>29.905639999999998</v>
      </c>
      <c r="Y63" s="2">
        <f t="shared" si="5"/>
        <v>24.610619999999997</v>
      </c>
      <c r="Z63" s="2">
        <f t="shared" si="6"/>
        <v>0</v>
      </c>
      <c r="AA63" s="2">
        <f t="shared" si="7"/>
        <v>1.61164</v>
      </c>
      <c r="AB63" s="2">
        <v>0</v>
      </c>
      <c r="AC63" s="7">
        <f t="shared" si="8"/>
        <v>74.475139999999982</v>
      </c>
      <c r="AD63" s="7">
        <f t="shared" si="9"/>
        <v>11.37</v>
      </c>
      <c r="AE63" s="7">
        <f t="shared" si="10"/>
        <v>85.845139999999986</v>
      </c>
    </row>
    <row r="64" spans="1:31" x14ac:dyDescent="0.25">
      <c r="A64" t="s">
        <v>5</v>
      </c>
      <c r="B64" s="10">
        <v>1</v>
      </c>
      <c r="C64" t="s">
        <v>1</v>
      </c>
      <c r="D64" s="1">
        <v>44317</v>
      </c>
      <c r="E64" s="2">
        <v>11</v>
      </c>
      <c r="F64" s="2">
        <v>-0.72</v>
      </c>
      <c r="G64" s="2">
        <v>1.05</v>
      </c>
      <c r="H64" s="2">
        <v>0.04</v>
      </c>
      <c r="I64" s="5">
        <v>0</v>
      </c>
      <c r="J64" s="3">
        <v>0.22819999999999999</v>
      </c>
      <c r="K64" s="3">
        <v>-1.486E-2</v>
      </c>
      <c r="L64" s="3">
        <v>0.34773999999999999</v>
      </c>
      <c r="M64" s="3">
        <v>0.28616999999999998</v>
      </c>
      <c r="N64" s="6">
        <v>0</v>
      </c>
      <c r="O64" s="6">
        <v>1.874E-2</v>
      </c>
      <c r="Q64" s="7">
        <f t="shared" si="0"/>
        <v>11.37</v>
      </c>
      <c r="R64" s="4">
        <f t="shared" si="1"/>
        <v>0.86599000000000004</v>
      </c>
      <c r="T64" s="10">
        <v>86</v>
      </c>
      <c r="V64" s="2">
        <f t="shared" si="2"/>
        <v>19.6252</v>
      </c>
      <c r="W64" s="2">
        <f t="shared" si="3"/>
        <v>-1.27796</v>
      </c>
      <c r="X64" s="2">
        <f t="shared" si="4"/>
        <v>29.905639999999998</v>
      </c>
      <c r="Y64" s="2">
        <f t="shared" si="5"/>
        <v>24.610619999999997</v>
      </c>
      <c r="Z64" s="2">
        <f t="shared" si="6"/>
        <v>0</v>
      </c>
      <c r="AA64" s="2">
        <f t="shared" si="7"/>
        <v>1.61164</v>
      </c>
      <c r="AB64" s="2">
        <v>0</v>
      </c>
      <c r="AC64" s="7">
        <f t="shared" si="8"/>
        <v>74.475139999999982</v>
      </c>
      <c r="AD64" s="7">
        <f t="shared" si="9"/>
        <v>11.37</v>
      </c>
      <c r="AE64" s="7">
        <f t="shared" si="10"/>
        <v>85.845139999999986</v>
      </c>
    </row>
    <row r="65" spans="1:31" x14ac:dyDescent="0.25">
      <c r="A65" t="s">
        <v>5</v>
      </c>
      <c r="B65" s="10">
        <v>1</v>
      </c>
      <c r="C65" t="s">
        <v>1</v>
      </c>
      <c r="D65" s="1">
        <v>44348</v>
      </c>
      <c r="E65" s="2">
        <v>11</v>
      </c>
      <c r="F65" s="2">
        <v>-0.72</v>
      </c>
      <c r="G65" s="2">
        <v>1.05</v>
      </c>
      <c r="H65" s="2">
        <v>0.04</v>
      </c>
      <c r="I65" s="5">
        <v>0</v>
      </c>
      <c r="J65" s="3">
        <v>0.22819999999999999</v>
      </c>
      <c r="K65" s="3">
        <v>-1.486E-2</v>
      </c>
      <c r="L65" s="3">
        <v>0.34773999999999999</v>
      </c>
      <c r="M65" s="3">
        <v>0.28616999999999998</v>
      </c>
      <c r="N65" s="6">
        <v>0</v>
      </c>
      <c r="O65" s="6">
        <v>1.874E-2</v>
      </c>
      <c r="Q65" s="7">
        <f t="shared" si="0"/>
        <v>11.37</v>
      </c>
      <c r="R65" s="4">
        <f t="shared" si="1"/>
        <v>0.86599000000000004</v>
      </c>
      <c r="T65" s="10">
        <v>86</v>
      </c>
      <c r="V65" s="2">
        <f t="shared" si="2"/>
        <v>19.6252</v>
      </c>
      <c r="W65" s="2">
        <f t="shared" si="3"/>
        <v>-1.27796</v>
      </c>
      <c r="X65" s="2">
        <f t="shared" si="4"/>
        <v>29.905639999999998</v>
      </c>
      <c r="Y65" s="2">
        <f t="shared" si="5"/>
        <v>24.610619999999997</v>
      </c>
      <c r="Z65" s="2">
        <f t="shared" si="6"/>
        <v>0</v>
      </c>
      <c r="AA65" s="2">
        <f t="shared" si="7"/>
        <v>1.61164</v>
      </c>
      <c r="AB65" s="2">
        <v>0</v>
      </c>
      <c r="AC65" s="7">
        <f t="shared" si="8"/>
        <v>74.475139999999982</v>
      </c>
      <c r="AD65" s="7">
        <f t="shared" si="9"/>
        <v>11.37</v>
      </c>
      <c r="AE65" s="7">
        <f t="shared" si="10"/>
        <v>85.845139999999986</v>
      </c>
    </row>
    <row r="66" spans="1:31" x14ac:dyDescent="0.25">
      <c r="A66" t="s">
        <v>5</v>
      </c>
      <c r="B66" s="10">
        <v>1</v>
      </c>
      <c r="C66" t="s">
        <v>1</v>
      </c>
      <c r="D66" s="1">
        <v>44378</v>
      </c>
      <c r="E66" s="2">
        <v>11</v>
      </c>
      <c r="F66" s="2">
        <v>-0.72</v>
      </c>
      <c r="G66" s="2">
        <v>1.08</v>
      </c>
      <c r="H66" s="2">
        <v>0.04</v>
      </c>
      <c r="I66" s="5">
        <v>0</v>
      </c>
      <c r="J66" s="3">
        <v>0.22819999999999999</v>
      </c>
      <c r="K66" s="3">
        <v>-1.486E-2</v>
      </c>
      <c r="L66" s="3">
        <v>0.34773999999999999</v>
      </c>
      <c r="M66" s="3">
        <v>0.28616999999999998</v>
      </c>
      <c r="N66" s="6">
        <v>0</v>
      </c>
      <c r="O66" s="6">
        <v>1.9290000000000002E-2</v>
      </c>
      <c r="Q66" s="7">
        <f t="shared" si="0"/>
        <v>11.399999999999999</v>
      </c>
      <c r="R66" s="4">
        <f t="shared" si="1"/>
        <v>0.86654000000000009</v>
      </c>
      <c r="T66" s="10">
        <v>86</v>
      </c>
      <c r="V66" s="2">
        <f t="shared" si="2"/>
        <v>19.6252</v>
      </c>
      <c r="W66" s="2">
        <f t="shared" si="3"/>
        <v>-1.27796</v>
      </c>
      <c r="X66" s="2">
        <f t="shared" si="4"/>
        <v>29.905639999999998</v>
      </c>
      <c r="Y66" s="2">
        <f t="shared" si="5"/>
        <v>24.610619999999997</v>
      </c>
      <c r="Z66" s="2">
        <f t="shared" si="6"/>
        <v>0</v>
      </c>
      <c r="AA66" s="2">
        <f t="shared" si="7"/>
        <v>1.6589400000000001</v>
      </c>
      <c r="AB66" s="2">
        <v>0</v>
      </c>
      <c r="AC66" s="7">
        <f t="shared" si="8"/>
        <v>74.522439999999989</v>
      </c>
      <c r="AD66" s="7">
        <f t="shared" si="9"/>
        <v>11.399999999999999</v>
      </c>
      <c r="AE66" s="7">
        <f t="shared" si="10"/>
        <v>85.922439999999995</v>
      </c>
    </row>
    <row r="67" spans="1:31" x14ac:dyDescent="0.25">
      <c r="A67" t="s">
        <v>5</v>
      </c>
      <c r="B67" s="10">
        <v>1</v>
      </c>
      <c r="C67" t="s">
        <v>1</v>
      </c>
      <c r="D67" s="1">
        <v>44409</v>
      </c>
      <c r="E67" s="2">
        <v>11</v>
      </c>
      <c r="F67" s="2">
        <v>-0.72</v>
      </c>
      <c r="G67" s="2">
        <v>1.08</v>
      </c>
      <c r="H67" s="2">
        <v>0.04</v>
      </c>
      <c r="I67" s="5">
        <v>0</v>
      </c>
      <c r="J67" s="3">
        <v>0.22819999999999999</v>
      </c>
      <c r="K67" s="3">
        <v>-1.486E-2</v>
      </c>
      <c r="L67" s="3">
        <v>0.34773999999999999</v>
      </c>
      <c r="M67" s="3">
        <v>0.28616999999999998</v>
      </c>
      <c r="N67" s="6">
        <v>0</v>
      </c>
      <c r="O67" s="6">
        <v>1.9290000000000002E-2</v>
      </c>
      <c r="Q67" s="7">
        <f t="shared" ref="Q67:Q100" si="11">SUM(E67:I67)</f>
        <v>11.399999999999999</v>
      </c>
      <c r="R67" s="4">
        <f t="shared" ref="R67:R100" si="12">SUM(J67:P67)</f>
        <v>0.86654000000000009</v>
      </c>
      <c r="T67" s="10">
        <v>86</v>
      </c>
      <c r="V67" s="2">
        <f t="shared" ref="V67:V100" si="13">J67*T67</f>
        <v>19.6252</v>
      </c>
      <c r="W67" s="2">
        <f t="shared" ref="W67:W100" si="14">K67*T67</f>
        <v>-1.27796</v>
      </c>
      <c r="X67" s="2">
        <f t="shared" ref="X67:X100" si="15">L67*T67</f>
        <v>29.905639999999998</v>
      </c>
      <c r="Y67" s="2">
        <f t="shared" ref="Y67:Y100" si="16">M67*T67</f>
        <v>24.610619999999997</v>
      </c>
      <c r="Z67" s="2">
        <f t="shared" ref="Z67:Z100" si="17">N67*T67</f>
        <v>0</v>
      </c>
      <c r="AA67" s="2">
        <f t="shared" ref="AA67:AA100" si="18">O67*T67</f>
        <v>1.6589400000000001</v>
      </c>
      <c r="AB67" s="2">
        <v>0</v>
      </c>
      <c r="AC67" s="7">
        <f t="shared" ref="AC67:AC100" si="19">SUM(V67:AB67)</f>
        <v>74.522439999999989</v>
      </c>
      <c r="AD67" s="7">
        <f t="shared" ref="AD67:AD100" si="20">Q67</f>
        <v>11.399999999999999</v>
      </c>
      <c r="AE67" s="7">
        <f t="shared" ref="AE67:AE100" si="21">SUM(AC67:AD67)</f>
        <v>85.922439999999995</v>
      </c>
    </row>
    <row r="68" spans="1:31" x14ac:dyDescent="0.25">
      <c r="A68" t="s">
        <v>5</v>
      </c>
      <c r="B68" s="10">
        <v>1</v>
      </c>
      <c r="C68" t="s">
        <v>1</v>
      </c>
      <c r="D68" s="1">
        <v>44440</v>
      </c>
      <c r="E68" s="2">
        <v>11</v>
      </c>
      <c r="F68" s="2">
        <v>-0.72</v>
      </c>
      <c r="G68" s="2">
        <v>1.08</v>
      </c>
      <c r="H68" s="2">
        <v>0.04</v>
      </c>
      <c r="I68" s="5">
        <v>0</v>
      </c>
      <c r="J68" s="3">
        <v>0.22819999999999999</v>
      </c>
      <c r="K68" s="3">
        <v>-1.486E-2</v>
      </c>
      <c r="L68" s="3">
        <v>0.34773999999999999</v>
      </c>
      <c r="M68" s="3">
        <v>0.28616999999999998</v>
      </c>
      <c r="N68" s="6">
        <v>0</v>
      </c>
      <c r="O68" s="6">
        <v>1.9290000000000002E-2</v>
      </c>
      <c r="Q68" s="7">
        <f t="shared" si="11"/>
        <v>11.399999999999999</v>
      </c>
      <c r="R68" s="4">
        <f t="shared" si="12"/>
        <v>0.86654000000000009</v>
      </c>
      <c r="T68" s="10">
        <v>86</v>
      </c>
      <c r="V68" s="2">
        <f t="shared" si="13"/>
        <v>19.6252</v>
      </c>
      <c r="W68" s="2">
        <f t="shared" si="14"/>
        <v>-1.27796</v>
      </c>
      <c r="X68" s="2">
        <f t="shared" si="15"/>
        <v>29.905639999999998</v>
      </c>
      <c r="Y68" s="2">
        <f t="shared" si="16"/>
        <v>24.610619999999997</v>
      </c>
      <c r="Z68" s="2">
        <f t="shared" si="17"/>
        <v>0</v>
      </c>
      <c r="AA68" s="2">
        <f t="shared" si="18"/>
        <v>1.6589400000000001</v>
      </c>
      <c r="AB68" s="2">
        <v>0</v>
      </c>
      <c r="AC68" s="7">
        <f t="shared" si="19"/>
        <v>74.522439999999989</v>
      </c>
      <c r="AD68" s="7">
        <f t="shared" si="20"/>
        <v>11.399999999999999</v>
      </c>
      <c r="AE68" s="7">
        <f t="shared" si="21"/>
        <v>85.922439999999995</v>
      </c>
    </row>
    <row r="69" spans="1:31" x14ac:dyDescent="0.25">
      <c r="A69" t="s">
        <v>5</v>
      </c>
      <c r="B69" s="10">
        <v>1</v>
      </c>
      <c r="C69" t="s">
        <v>1</v>
      </c>
      <c r="D69" s="1">
        <v>44470</v>
      </c>
      <c r="E69" s="2">
        <v>11</v>
      </c>
      <c r="F69" s="2">
        <v>-0.72</v>
      </c>
      <c r="G69" s="2">
        <v>1.08</v>
      </c>
      <c r="H69" s="2">
        <v>0.04</v>
      </c>
      <c r="I69" s="2">
        <v>0.5</v>
      </c>
      <c r="J69" s="3">
        <v>0.22819999999999999</v>
      </c>
      <c r="K69" s="3">
        <v>-1.486E-2</v>
      </c>
      <c r="L69" s="3">
        <v>0.34773999999999999</v>
      </c>
      <c r="M69" s="3">
        <v>0.28616999999999998</v>
      </c>
      <c r="N69" s="6">
        <v>0</v>
      </c>
      <c r="O69" s="6">
        <v>1.9290000000000002E-2</v>
      </c>
      <c r="Q69" s="7">
        <f t="shared" si="11"/>
        <v>11.899999999999999</v>
      </c>
      <c r="R69" s="4">
        <f t="shared" si="12"/>
        <v>0.86654000000000009</v>
      </c>
      <c r="T69" s="10">
        <v>86</v>
      </c>
      <c r="V69" s="2">
        <f t="shared" si="13"/>
        <v>19.6252</v>
      </c>
      <c r="W69" s="2">
        <f t="shared" si="14"/>
        <v>-1.27796</v>
      </c>
      <c r="X69" s="2">
        <f t="shared" si="15"/>
        <v>29.905639999999998</v>
      </c>
      <c r="Y69" s="2">
        <f t="shared" si="16"/>
        <v>24.610619999999997</v>
      </c>
      <c r="Z69" s="2">
        <f t="shared" si="17"/>
        <v>0</v>
      </c>
      <c r="AA69" s="2">
        <f t="shared" si="18"/>
        <v>1.6589400000000001</v>
      </c>
      <c r="AB69" s="2">
        <v>0</v>
      </c>
      <c r="AC69" s="7">
        <f t="shared" si="19"/>
        <v>74.522439999999989</v>
      </c>
      <c r="AD69" s="7">
        <f t="shared" si="20"/>
        <v>11.899999999999999</v>
      </c>
      <c r="AE69" s="7">
        <f t="shared" si="21"/>
        <v>86.422439999999995</v>
      </c>
    </row>
    <row r="70" spans="1:31" x14ac:dyDescent="0.25">
      <c r="A70" t="s">
        <v>5</v>
      </c>
      <c r="B70" s="10">
        <v>1</v>
      </c>
      <c r="C70" t="s">
        <v>1</v>
      </c>
      <c r="D70" s="1">
        <v>44501</v>
      </c>
      <c r="E70" s="2">
        <v>11</v>
      </c>
      <c r="F70" s="2">
        <v>-0.72</v>
      </c>
      <c r="G70" s="2">
        <v>1.08</v>
      </c>
      <c r="H70" s="2">
        <v>0.04</v>
      </c>
      <c r="I70" s="2">
        <v>0.5</v>
      </c>
      <c r="J70" s="3">
        <v>0.22819999999999999</v>
      </c>
      <c r="K70" s="3">
        <v>-1.486E-2</v>
      </c>
      <c r="L70" s="3">
        <v>0.36993999999999999</v>
      </c>
      <c r="M70" s="3">
        <v>0.59003000000000005</v>
      </c>
      <c r="N70" s="6">
        <v>0</v>
      </c>
      <c r="O70" s="6">
        <v>1.9290000000000002E-2</v>
      </c>
      <c r="Q70" s="7">
        <f t="shared" si="11"/>
        <v>11.899999999999999</v>
      </c>
      <c r="R70" s="4">
        <f t="shared" si="12"/>
        <v>1.1926000000000001</v>
      </c>
      <c r="T70" s="10">
        <v>86</v>
      </c>
      <c r="V70" s="2">
        <f t="shared" si="13"/>
        <v>19.6252</v>
      </c>
      <c r="W70" s="2">
        <f t="shared" si="14"/>
        <v>-1.27796</v>
      </c>
      <c r="X70" s="2">
        <f t="shared" si="15"/>
        <v>31.81484</v>
      </c>
      <c r="Y70" s="2">
        <f t="shared" si="16"/>
        <v>50.742580000000004</v>
      </c>
      <c r="Z70" s="2">
        <f t="shared" si="17"/>
        <v>0</v>
      </c>
      <c r="AA70" s="2">
        <f t="shared" si="18"/>
        <v>1.6589400000000001</v>
      </c>
      <c r="AB70" s="2">
        <v>0</v>
      </c>
      <c r="AC70" s="7">
        <f t="shared" si="19"/>
        <v>102.56360000000001</v>
      </c>
      <c r="AD70" s="7">
        <f t="shared" si="20"/>
        <v>11.899999999999999</v>
      </c>
      <c r="AE70" s="7">
        <f t="shared" si="21"/>
        <v>114.46360000000001</v>
      </c>
    </row>
    <row r="71" spans="1:31" x14ac:dyDescent="0.25">
      <c r="A71" t="s">
        <v>5</v>
      </c>
      <c r="B71" s="10">
        <v>1</v>
      </c>
      <c r="C71" t="s">
        <v>1</v>
      </c>
      <c r="D71" s="1">
        <v>44531</v>
      </c>
      <c r="E71" s="2">
        <v>11</v>
      </c>
      <c r="F71" s="2">
        <v>-0.72</v>
      </c>
      <c r="G71" s="2">
        <v>1.08</v>
      </c>
      <c r="H71" s="2">
        <v>0.04</v>
      </c>
      <c r="I71" s="2">
        <v>0.5</v>
      </c>
      <c r="J71" s="3">
        <v>0.22819999999999999</v>
      </c>
      <c r="K71" s="3">
        <v>-1.486E-2</v>
      </c>
      <c r="L71" s="3">
        <v>0.36993999999999999</v>
      </c>
      <c r="M71" s="3">
        <v>0.59003000000000005</v>
      </c>
      <c r="N71" s="6">
        <v>0</v>
      </c>
      <c r="O71" s="6">
        <v>1.9290000000000002E-2</v>
      </c>
      <c r="Q71" s="7">
        <f t="shared" si="11"/>
        <v>11.899999999999999</v>
      </c>
      <c r="R71" s="4">
        <f t="shared" si="12"/>
        <v>1.1926000000000001</v>
      </c>
      <c r="T71" s="10">
        <v>86</v>
      </c>
      <c r="V71" s="2">
        <f t="shared" si="13"/>
        <v>19.6252</v>
      </c>
      <c r="W71" s="2">
        <f t="shared" si="14"/>
        <v>-1.27796</v>
      </c>
      <c r="X71" s="2">
        <f t="shared" si="15"/>
        <v>31.81484</v>
      </c>
      <c r="Y71" s="2">
        <f t="shared" si="16"/>
        <v>50.742580000000004</v>
      </c>
      <c r="Z71" s="2">
        <f t="shared" si="17"/>
        <v>0</v>
      </c>
      <c r="AA71" s="2">
        <f t="shared" si="18"/>
        <v>1.6589400000000001</v>
      </c>
      <c r="AB71" s="2">
        <v>0</v>
      </c>
      <c r="AC71" s="7">
        <f t="shared" si="19"/>
        <v>102.56360000000001</v>
      </c>
      <c r="AD71" s="7">
        <f t="shared" si="20"/>
        <v>11.899999999999999</v>
      </c>
      <c r="AE71" s="7">
        <f t="shared" si="21"/>
        <v>114.46360000000001</v>
      </c>
    </row>
    <row r="72" spans="1:31" x14ac:dyDescent="0.25">
      <c r="A72" t="s">
        <v>5</v>
      </c>
      <c r="B72" s="10">
        <v>1</v>
      </c>
      <c r="C72" t="s">
        <v>1</v>
      </c>
      <c r="D72" s="1">
        <v>44562</v>
      </c>
      <c r="E72" s="2">
        <v>12</v>
      </c>
      <c r="F72" s="2">
        <v>0</v>
      </c>
      <c r="G72" s="2">
        <v>1.08</v>
      </c>
      <c r="H72" s="2">
        <v>0.04</v>
      </c>
      <c r="I72" s="2">
        <v>0.5</v>
      </c>
      <c r="J72" s="3">
        <v>0.22689999999999999</v>
      </c>
      <c r="K72" s="3">
        <v>0</v>
      </c>
      <c r="L72" s="3">
        <v>0.36993999999999999</v>
      </c>
      <c r="M72" s="3">
        <v>0.59003000000000005</v>
      </c>
      <c r="N72" s="6">
        <v>0</v>
      </c>
      <c r="O72" s="6">
        <v>1.9290000000000002E-2</v>
      </c>
      <c r="Q72" s="7">
        <f t="shared" si="11"/>
        <v>13.62</v>
      </c>
      <c r="R72" s="4">
        <f t="shared" si="12"/>
        <v>1.2061600000000001</v>
      </c>
      <c r="T72" s="10">
        <v>86</v>
      </c>
      <c r="V72" s="2">
        <f t="shared" si="13"/>
        <v>19.513400000000001</v>
      </c>
      <c r="W72" s="2">
        <f t="shared" si="14"/>
        <v>0</v>
      </c>
      <c r="X72" s="2">
        <f t="shared" si="15"/>
        <v>31.81484</v>
      </c>
      <c r="Y72" s="2">
        <f t="shared" si="16"/>
        <v>50.742580000000004</v>
      </c>
      <c r="Z72" s="2">
        <f t="shared" si="17"/>
        <v>0</v>
      </c>
      <c r="AA72" s="2">
        <f t="shared" si="18"/>
        <v>1.6589400000000001</v>
      </c>
      <c r="AB72" s="2">
        <v>0</v>
      </c>
      <c r="AC72" s="7">
        <f t="shared" si="19"/>
        <v>103.72976</v>
      </c>
      <c r="AD72" s="7">
        <f t="shared" si="20"/>
        <v>13.62</v>
      </c>
      <c r="AE72" s="7">
        <f t="shared" si="21"/>
        <v>117.34976</v>
      </c>
    </row>
    <row r="73" spans="1:31" x14ac:dyDescent="0.25">
      <c r="A73" t="s">
        <v>5</v>
      </c>
      <c r="B73" s="10">
        <v>1</v>
      </c>
      <c r="C73" t="s">
        <v>1</v>
      </c>
      <c r="D73" s="1">
        <v>44593</v>
      </c>
      <c r="E73" s="2">
        <v>12</v>
      </c>
      <c r="F73" s="2">
        <v>0</v>
      </c>
      <c r="G73" s="2">
        <v>1.08</v>
      </c>
      <c r="H73" s="2">
        <v>0.04</v>
      </c>
      <c r="I73" s="2">
        <v>0.5</v>
      </c>
      <c r="J73" s="3">
        <v>0.22689999999999999</v>
      </c>
      <c r="K73" s="3">
        <v>0</v>
      </c>
      <c r="L73" s="3">
        <v>0.36993999999999999</v>
      </c>
      <c r="M73" s="3">
        <v>0.59003000000000005</v>
      </c>
      <c r="N73" s="6">
        <v>0</v>
      </c>
      <c r="O73" s="6">
        <v>1.9290000000000002E-2</v>
      </c>
      <c r="Q73" s="7">
        <f t="shared" si="11"/>
        <v>13.62</v>
      </c>
      <c r="R73" s="4">
        <f t="shared" si="12"/>
        <v>1.2061600000000001</v>
      </c>
      <c r="T73" s="10">
        <v>86</v>
      </c>
      <c r="V73" s="2">
        <f t="shared" si="13"/>
        <v>19.513400000000001</v>
      </c>
      <c r="W73" s="2">
        <f t="shared" si="14"/>
        <v>0</v>
      </c>
      <c r="X73" s="2">
        <f t="shared" si="15"/>
        <v>31.81484</v>
      </c>
      <c r="Y73" s="2">
        <f t="shared" si="16"/>
        <v>50.742580000000004</v>
      </c>
      <c r="Z73" s="2">
        <f t="shared" si="17"/>
        <v>0</v>
      </c>
      <c r="AA73" s="2">
        <f t="shared" si="18"/>
        <v>1.6589400000000001</v>
      </c>
      <c r="AB73" s="2">
        <v>0</v>
      </c>
      <c r="AC73" s="7">
        <f t="shared" si="19"/>
        <v>103.72976</v>
      </c>
      <c r="AD73" s="7">
        <f t="shared" si="20"/>
        <v>13.62</v>
      </c>
      <c r="AE73" s="7">
        <f t="shared" si="21"/>
        <v>117.34976</v>
      </c>
    </row>
    <row r="74" spans="1:31" x14ac:dyDescent="0.25">
      <c r="A74" t="s">
        <v>5</v>
      </c>
      <c r="B74" s="10">
        <v>1</v>
      </c>
      <c r="C74" t="s">
        <v>1</v>
      </c>
      <c r="D74" s="1">
        <v>44621</v>
      </c>
      <c r="E74" s="2">
        <v>12</v>
      </c>
      <c r="F74" s="2">
        <v>0</v>
      </c>
      <c r="G74" s="2">
        <v>1.08</v>
      </c>
      <c r="H74" s="2">
        <v>0.04</v>
      </c>
      <c r="I74" s="2">
        <v>0.5</v>
      </c>
      <c r="J74" s="3">
        <v>0.22689999999999999</v>
      </c>
      <c r="K74" s="3">
        <v>0</v>
      </c>
      <c r="L74" s="3">
        <v>0.36993999999999999</v>
      </c>
      <c r="M74" s="3">
        <v>0.59003000000000005</v>
      </c>
      <c r="N74" s="6">
        <v>0</v>
      </c>
      <c r="O74" s="6">
        <v>1.9290000000000002E-2</v>
      </c>
      <c r="Q74" s="7">
        <f t="shared" si="11"/>
        <v>13.62</v>
      </c>
      <c r="R74" s="4">
        <f t="shared" si="12"/>
        <v>1.2061600000000001</v>
      </c>
      <c r="T74" s="10">
        <v>86</v>
      </c>
      <c r="V74" s="2">
        <f t="shared" si="13"/>
        <v>19.513400000000001</v>
      </c>
      <c r="W74" s="2">
        <f t="shared" si="14"/>
        <v>0</v>
      </c>
      <c r="X74" s="2">
        <f t="shared" si="15"/>
        <v>31.81484</v>
      </c>
      <c r="Y74" s="2">
        <f t="shared" si="16"/>
        <v>50.742580000000004</v>
      </c>
      <c r="Z74" s="2">
        <f t="shared" si="17"/>
        <v>0</v>
      </c>
      <c r="AA74" s="2">
        <f t="shared" si="18"/>
        <v>1.6589400000000001</v>
      </c>
      <c r="AB74" s="2">
        <v>0</v>
      </c>
      <c r="AC74" s="7">
        <f t="shared" si="19"/>
        <v>103.72976</v>
      </c>
      <c r="AD74" s="7">
        <f t="shared" si="20"/>
        <v>13.62</v>
      </c>
      <c r="AE74" s="7">
        <f t="shared" si="21"/>
        <v>117.34976</v>
      </c>
    </row>
    <row r="75" spans="1:31" x14ac:dyDescent="0.25">
      <c r="A75" t="s">
        <v>5</v>
      </c>
      <c r="B75" s="10">
        <v>1</v>
      </c>
      <c r="C75" t="s">
        <v>1</v>
      </c>
      <c r="D75" s="1">
        <v>44652</v>
      </c>
      <c r="E75" s="2">
        <v>12</v>
      </c>
      <c r="F75" s="2">
        <v>0</v>
      </c>
      <c r="G75" s="2">
        <v>1.08</v>
      </c>
      <c r="H75" s="2">
        <v>0.04</v>
      </c>
      <c r="I75" s="2">
        <v>0.5</v>
      </c>
      <c r="J75" s="3">
        <v>0.22689999999999999</v>
      </c>
      <c r="K75" s="3">
        <v>0</v>
      </c>
      <c r="L75" s="3">
        <v>0.36993999999999999</v>
      </c>
      <c r="M75" s="3">
        <v>0.59003000000000005</v>
      </c>
      <c r="N75" s="6">
        <v>0</v>
      </c>
      <c r="O75" s="6">
        <v>1.9290000000000002E-2</v>
      </c>
      <c r="Q75" s="7">
        <f t="shared" si="11"/>
        <v>13.62</v>
      </c>
      <c r="R75" s="4">
        <f t="shared" si="12"/>
        <v>1.2061600000000001</v>
      </c>
      <c r="T75" s="10">
        <v>86</v>
      </c>
      <c r="V75" s="2">
        <f t="shared" si="13"/>
        <v>19.513400000000001</v>
      </c>
      <c r="W75" s="2">
        <f t="shared" si="14"/>
        <v>0</v>
      </c>
      <c r="X75" s="2">
        <f t="shared" si="15"/>
        <v>31.81484</v>
      </c>
      <c r="Y75" s="2">
        <f t="shared" si="16"/>
        <v>50.742580000000004</v>
      </c>
      <c r="Z75" s="2">
        <f t="shared" si="17"/>
        <v>0</v>
      </c>
      <c r="AA75" s="2">
        <f t="shared" si="18"/>
        <v>1.6589400000000001</v>
      </c>
      <c r="AB75" s="2">
        <v>0</v>
      </c>
      <c r="AC75" s="7">
        <f t="shared" si="19"/>
        <v>103.72976</v>
      </c>
      <c r="AD75" s="7">
        <f t="shared" si="20"/>
        <v>13.62</v>
      </c>
      <c r="AE75" s="7">
        <f t="shared" si="21"/>
        <v>117.34976</v>
      </c>
    </row>
    <row r="76" spans="1:31" x14ac:dyDescent="0.25">
      <c r="A76" t="s">
        <v>5</v>
      </c>
      <c r="B76" s="10">
        <v>1</v>
      </c>
      <c r="C76" t="s">
        <v>1</v>
      </c>
      <c r="D76" s="1">
        <v>44682</v>
      </c>
      <c r="E76" s="2">
        <v>12</v>
      </c>
      <c r="F76" s="2">
        <v>0</v>
      </c>
      <c r="G76" s="2">
        <v>1.08</v>
      </c>
      <c r="H76" s="2">
        <v>0.04</v>
      </c>
      <c r="I76" s="2">
        <v>0.5</v>
      </c>
      <c r="J76" s="3">
        <v>0.22689999999999999</v>
      </c>
      <c r="K76" s="3">
        <v>0</v>
      </c>
      <c r="L76" s="3">
        <v>0.36993999999999999</v>
      </c>
      <c r="M76" s="3">
        <v>0.59003000000000005</v>
      </c>
      <c r="N76" s="3">
        <v>0.14360999999999999</v>
      </c>
      <c r="O76" s="6">
        <v>1.9290000000000002E-2</v>
      </c>
      <c r="Q76" s="7">
        <f t="shared" si="11"/>
        <v>13.62</v>
      </c>
      <c r="R76" s="4">
        <f t="shared" si="12"/>
        <v>1.3497700000000001</v>
      </c>
      <c r="T76" s="10">
        <v>86</v>
      </c>
      <c r="V76" s="2">
        <f t="shared" si="13"/>
        <v>19.513400000000001</v>
      </c>
      <c r="W76" s="2">
        <f t="shared" si="14"/>
        <v>0</v>
      </c>
      <c r="X76" s="2">
        <f t="shared" si="15"/>
        <v>31.81484</v>
      </c>
      <c r="Y76" s="2">
        <f t="shared" si="16"/>
        <v>50.742580000000004</v>
      </c>
      <c r="Z76" s="2">
        <f t="shared" si="17"/>
        <v>12.350459999999998</v>
      </c>
      <c r="AA76" s="2">
        <f t="shared" si="18"/>
        <v>1.6589400000000001</v>
      </c>
      <c r="AB76" s="2">
        <v>0</v>
      </c>
      <c r="AC76" s="7">
        <f t="shared" si="19"/>
        <v>116.08022</v>
      </c>
      <c r="AD76" s="7">
        <f t="shared" si="20"/>
        <v>13.62</v>
      </c>
      <c r="AE76" s="7">
        <f t="shared" si="21"/>
        <v>129.70022</v>
      </c>
    </row>
    <row r="77" spans="1:31" x14ac:dyDescent="0.25">
      <c r="A77" t="s">
        <v>5</v>
      </c>
      <c r="B77" s="10">
        <v>1</v>
      </c>
      <c r="C77" t="s">
        <v>1</v>
      </c>
      <c r="D77" s="1">
        <v>44713</v>
      </c>
      <c r="E77" s="2">
        <v>12</v>
      </c>
      <c r="F77" s="2">
        <v>0</v>
      </c>
      <c r="G77" s="2">
        <v>1.08</v>
      </c>
      <c r="H77" s="2">
        <v>0.04</v>
      </c>
      <c r="I77" s="2">
        <v>0.5</v>
      </c>
      <c r="J77" s="3">
        <v>0.22689999999999999</v>
      </c>
      <c r="K77" s="3">
        <v>0</v>
      </c>
      <c r="L77" s="3">
        <v>0.36993999999999999</v>
      </c>
      <c r="M77" s="3">
        <v>0.59003000000000005</v>
      </c>
      <c r="N77" s="3">
        <v>0.14360999999999999</v>
      </c>
      <c r="O77" s="6">
        <v>1.9290000000000002E-2</v>
      </c>
      <c r="Q77" s="7">
        <f t="shared" si="11"/>
        <v>13.62</v>
      </c>
      <c r="R77" s="4">
        <f t="shared" si="12"/>
        <v>1.3497700000000001</v>
      </c>
      <c r="T77" s="10">
        <v>86</v>
      </c>
      <c r="V77" s="2">
        <f t="shared" si="13"/>
        <v>19.513400000000001</v>
      </c>
      <c r="W77" s="2">
        <f t="shared" si="14"/>
        <v>0</v>
      </c>
      <c r="X77" s="2">
        <f t="shared" si="15"/>
        <v>31.81484</v>
      </c>
      <c r="Y77" s="2">
        <f t="shared" si="16"/>
        <v>50.742580000000004</v>
      </c>
      <c r="Z77" s="2">
        <f t="shared" si="17"/>
        <v>12.350459999999998</v>
      </c>
      <c r="AA77" s="2">
        <f t="shared" si="18"/>
        <v>1.6589400000000001</v>
      </c>
      <c r="AB77" s="2">
        <v>0</v>
      </c>
      <c r="AC77" s="7">
        <f t="shared" si="19"/>
        <v>116.08022</v>
      </c>
      <c r="AD77" s="7">
        <f t="shared" si="20"/>
        <v>13.62</v>
      </c>
      <c r="AE77" s="7">
        <f t="shared" si="21"/>
        <v>129.70022</v>
      </c>
    </row>
    <row r="78" spans="1:31" x14ac:dyDescent="0.25">
      <c r="A78" t="s">
        <v>5</v>
      </c>
      <c r="B78" s="10">
        <v>1</v>
      </c>
      <c r="C78" t="s">
        <v>1</v>
      </c>
      <c r="D78" s="1">
        <v>44743</v>
      </c>
      <c r="E78" s="2">
        <v>12</v>
      </c>
      <c r="F78" s="2">
        <v>0</v>
      </c>
      <c r="G78" s="2">
        <v>0.89</v>
      </c>
      <c r="H78" s="2">
        <v>0.04</v>
      </c>
      <c r="I78" s="2">
        <v>0.5</v>
      </c>
      <c r="J78" s="3">
        <v>0.22689999999999999</v>
      </c>
      <c r="K78" s="3">
        <v>0</v>
      </c>
      <c r="L78" s="3">
        <v>0.36993999999999999</v>
      </c>
      <c r="M78" s="3">
        <v>0.59003000000000005</v>
      </c>
      <c r="N78" s="3">
        <v>0.14360999999999999</v>
      </c>
      <c r="O78" s="3">
        <v>1.384E-2</v>
      </c>
      <c r="Q78" s="7">
        <f t="shared" si="11"/>
        <v>13.43</v>
      </c>
      <c r="R78" s="4">
        <f t="shared" si="12"/>
        <v>1.3443200000000002</v>
      </c>
      <c r="T78" s="10">
        <v>86</v>
      </c>
      <c r="V78" s="2">
        <f t="shared" si="13"/>
        <v>19.513400000000001</v>
      </c>
      <c r="W78" s="2">
        <f t="shared" si="14"/>
        <v>0</v>
      </c>
      <c r="X78" s="2">
        <f t="shared" si="15"/>
        <v>31.81484</v>
      </c>
      <c r="Y78" s="2">
        <f t="shared" si="16"/>
        <v>50.742580000000004</v>
      </c>
      <c r="Z78" s="2">
        <f t="shared" si="17"/>
        <v>12.350459999999998</v>
      </c>
      <c r="AA78" s="2">
        <f t="shared" si="18"/>
        <v>1.19024</v>
      </c>
      <c r="AB78" s="2">
        <v>0</v>
      </c>
      <c r="AC78" s="7">
        <f t="shared" si="19"/>
        <v>115.61152</v>
      </c>
      <c r="AD78" s="7">
        <f t="shared" si="20"/>
        <v>13.43</v>
      </c>
      <c r="AE78" s="7">
        <f t="shared" si="21"/>
        <v>129.04151999999999</v>
      </c>
    </row>
    <row r="79" spans="1:31" x14ac:dyDescent="0.25">
      <c r="A79" t="s">
        <v>5</v>
      </c>
      <c r="B79" s="10">
        <v>1</v>
      </c>
      <c r="C79" t="s">
        <v>1</v>
      </c>
      <c r="D79" s="1">
        <v>44774</v>
      </c>
      <c r="E79" s="2">
        <v>12</v>
      </c>
      <c r="F79" s="2">
        <v>0</v>
      </c>
      <c r="G79" s="2">
        <v>0.89</v>
      </c>
      <c r="H79" s="2">
        <v>0.04</v>
      </c>
      <c r="I79" s="2">
        <v>0.5</v>
      </c>
      <c r="J79" s="3">
        <v>0.22689999999999999</v>
      </c>
      <c r="K79" s="3">
        <v>0</v>
      </c>
      <c r="L79" s="3">
        <v>0.36993999999999999</v>
      </c>
      <c r="M79" s="3">
        <v>0.59003000000000005</v>
      </c>
      <c r="N79" s="3">
        <v>0.14360999999999999</v>
      </c>
      <c r="O79" s="3">
        <v>1.384E-2</v>
      </c>
      <c r="Q79" s="7">
        <f t="shared" si="11"/>
        <v>13.43</v>
      </c>
      <c r="R79" s="4">
        <f t="shared" si="12"/>
        <v>1.3443200000000002</v>
      </c>
      <c r="T79" s="10">
        <v>86</v>
      </c>
      <c r="V79" s="2">
        <f t="shared" si="13"/>
        <v>19.513400000000001</v>
      </c>
      <c r="W79" s="2">
        <f t="shared" si="14"/>
        <v>0</v>
      </c>
      <c r="X79" s="2">
        <f t="shared" si="15"/>
        <v>31.81484</v>
      </c>
      <c r="Y79" s="2">
        <f t="shared" si="16"/>
        <v>50.742580000000004</v>
      </c>
      <c r="Z79" s="2">
        <f t="shared" si="17"/>
        <v>12.350459999999998</v>
      </c>
      <c r="AA79" s="2">
        <f t="shared" si="18"/>
        <v>1.19024</v>
      </c>
      <c r="AB79" s="2">
        <v>0</v>
      </c>
      <c r="AC79" s="7">
        <f t="shared" si="19"/>
        <v>115.61152</v>
      </c>
      <c r="AD79" s="7">
        <f t="shared" si="20"/>
        <v>13.43</v>
      </c>
      <c r="AE79" s="7">
        <f t="shared" si="21"/>
        <v>129.04151999999999</v>
      </c>
    </row>
    <row r="80" spans="1:31" x14ac:dyDescent="0.25">
      <c r="A80" t="s">
        <v>5</v>
      </c>
      <c r="B80" s="10">
        <v>1</v>
      </c>
      <c r="C80" t="s">
        <v>1</v>
      </c>
      <c r="D80" s="1">
        <v>44805</v>
      </c>
      <c r="E80" s="2">
        <v>12</v>
      </c>
      <c r="F80" s="2">
        <v>0</v>
      </c>
      <c r="G80" s="2">
        <v>0.89</v>
      </c>
      <c r="H80" s="2">
        <v>0.04</v>
      </c>
      <c r="I80" s="2">
        <v>0.5</v>
      </c>
      <c r="J80" s="3">
        <v>0.22689999999999999</v>
      </c>
      <c r="K80" s="3">
        <v>0</v>
      </c>
      <c r="L80" s="3">
        <v>0.36993999999999999</v>
      </c>
      <c r="M80" s="3">
        <v>0.59003000000000005</v>
      </c>
      <c r="N80" s="3">
        <v>0.14360999999999999</v>
      </c>
      <c r="O80" s="3">
        <v>1.384E-2</v>
      </c>
      <c r="Q80" s="7">
        <f t="shared" si="11"/>
        <v>13.43</v>
      </c>
      <c r="R80" s="4">
        <f t="shared" si="12"/>
        <v>1.3443200000000002</v>
      </c>
      <c r="T80" s="10">
        <v>86</v>
      </c>
      <c r="V80" s="2">
        <f t="shared" si="13"/>
        <v>19.513400000000001</v>
      </c>
      <c r="W80" s="2">
        <f t="shared" si="14"/>
        <v>0</v>
      </c>
      <c r="X80" s="2">
        <f t="shared" si="15"/>
        <v>31.81484</v>
      </c>
      <c r="Y80" s="2">
        <f t="shared" si="16"/>
        <v>50.742580000000004</v>
      </c>
      <c r="Z80" s="2">
        <f t="shared" si="17"/>
        <v>12.350459999999998</v>
      </c>
      <c r="AA80" s="2">
        <f t="shared" si="18"/>
        <v>1.19024</v>
      </c>
      <c r="AB80" s="2">
        <v>0</v>
      </c>
      <c r="AC80" s="7">
        <f t="shared" si="19"/>
        <v>115.61152</v>
      </c>
      <c r="AD80" s="7">
        <f t="shared" si="20"/>
        <v>13.43</v>
      </c>
      <c r="AE80" s="7">
        <f t="shared" si="21"/>
        <v>129.04151999999999</v>
      </c>
    </row>
    <row r="81" spans="1:31" x14ac:dyDescent="0.25">
      <c r="A81" t="s">
        <v>5</v>
      </c>
      <c r="B81" s="10">
        <v>1</v>
      </c>
      <c r="C81" t="s">
        <v>1</v>
      </c>
      <c r="D81" s="1">
        <v>44835</v>
      </c>
      <c r="E81" s="2">
        <v>12</v>
      </c>
      <c r="F81" s="2">
        <v>0</v>
      </c>
      <c r="G81" s="2">
        <v>0.89</v>
      </c>
      <c r="H81" s="2">
        <v>0.04</v>
      </c>
      <c r="I81" s="2">
        <v>0.75</v>
      </c>
      <c r="J81" s="3">
        <v>0.22689999999999999</v>
      </c>
      <c r="K81" s="3">
        <v>0</v>
      </c>
      <c r="L81" s="3">
        <v>0.36993999999999999</v>
      </c>
      <c r="M81" s="3">
        <v>0.59003000000000005</v>
      </c>
      <c r="N81" s="3">
        <v>0.14360999999999999</v>
      </c>
      <c r="O81" s="3">
        <v>1.384E-2</v>
      </c>
      <c r="Q81" s="7">
        <f t="shared" si="11"/>
        <v>13.68</v>
      </c>
      <c r="R81" s="4">
        <f t="shared" si="12"/>
        <v>1.3443200000000002</v>
      </c>
      <c r="T81" s="10">
        <v>86</v>
      </c>
      <c r="V81" s="2">
        <f t="shared" si="13"/>
        <v>19.513400000000001</v>
      </c>
      <c r="W81" s="2">
        <f t="shared" si="14"/>
        <v>0</v>
      </c>
      <c r="X81" s="2">
        <f t="shared" si="15"/>
        <v>31.81484</v>
      </c>
      <c r="Y81" s="2">
        <f t="shared" si="16"/>
        <v>50.742580000000004</v>
      </c>
      <c r="Z81" s="2">
        <f t="shared" si="17"/>
        <v>12.350459999999998</v>
      </c>
      <c r="AA81" s="2">
        <f t="shared" si="18"/>
        <v>1.19024</v>
      </c>
      <c r="AB81" s="2">
        <v>0</v>
      </c>
      <c r="AC81" s="7">
        <f t="shared" si="19"/>
        <v>115.61152</v>
      </c>
      <c r="AD81" s="7">
        <f t="shared" si="20"/>
        <v>13.68</v>
      </c>
      <c r="AE81" s="7">
        <f t="shared" si="21"/>
        <v>129.29151999999999</v>
      </c>
    </row>
    <row r="82" spans="1:31" x14ac:dyDescent="0.25">
      <c r="A82" t="s">
        <v>5</v>
      </c>
      <c r="B82" s="10">
        <v>1</v>
      </c>
      <c r="C82" t="s">
        <v>1</v>
      </c>
      <c r="D82" s="1">
        <v>44866</v>
      </c>
      <c r="E82" s="2">
        <v>12</v>
      </c>
      <c r="F82" s="2">
        <v>0</v>
      </c>
      <c r="G82" s="2">
        <v>0.89</v>
      </c>
      <c r="H82" s="2">
        <v>0.04</v>
      </c>
      <c r="I82" s="2">
        <v>0.75</v>
      </c>
      <c r="J82" s="3">
        <v>0.22689999999999999</v>
      </c>
      <c r="K82" s="3">
        <v>0</v>
      </c>
      <c r="L82" s="3">
        <v>0.36940000000000001</v>
      </c>
      <c r="M82" s="3">
        <v>0.70276000000000005</v>
      </c>
      <c r="N82" s="3">
        <v>0.14360999999999999</v>
      </c>
      <c r="O82" s="3">
        <v>1.384E-2</v>
      </c>
      <c r="Q82" s="7">
        <f t="shared" si="11"/>
        <v>13.68</v>
      </c>
      <c r="R82" s="4">
        <f t="shared" si="12"/>
        <v>1.4565100000000002</v>
      </c>
      <c r="T82" s="10">
        <v>86</v>
      </c>
      <c r="V82" s="2">
        <f t="shared" si="13"/>
        <v>19.513400000000001</v>
      </c>
      <c r="W82" s="2">
        <f t="shared" si="14"/>
        <v>0</v>
      </c>
      <c r="X82" s="2">
        <f t="shared" si="15"/>
        <v>31.7684</v>
      </c>
      <c r="Y82" s="2">
        <f t="shared" si="16"/>
        <v>60.437360000000005</v>
      </c>
      <c r="Z82" s="2">
        <f t="shared" si="17"/>
        <v>12.350459999999998</v>
      </c>
      <c r="AA82" s="2">
        <f t="shared" si="18"/>
        <v>1.19024</v>
      </c>
      <c r="AB82" s="2">
        <v>0</v>
      </c>
      <c r="AC82" s="7">
        <f t="shared" si="19"/>
        <v>125.25986000000002</v>
      </c>
      <c r="AD82" s="7">
        <f t="shared" si="20"/>
        <v>13.68</v>
      </c>
      <c r="AE82" s="7">
        <f t="shared" si="21"/>
        <v>138.93986000000001</v>
      </c>
    </row>
    <row r="83" spans="1:31" x14ac:dyDescent="0.25">
      <c r="A83" t="s">
        <v>5</v>
      </c>
      <c r="B83" s="10">
        <v>1</v>
      </c>
      <c r="C83" t="s">
        <v>1</v>
      </c>
      <c r="D83" s="1">
        <v>44896</v>
      </c>
      <c r="E83" s="2">
        <v>12</v>
      </c>
      <c r="F83" s="2">
        <v>0</v>
      </c>
      <c r="G83" s="2">
        <v>0.89</v>
      </c>
      <c r="H83" s="2">
        <v>0.04</v>
      </c>
      <c r="I83" s="2">
        <v>0.75</v>
      </c>
      <c r="J83" s="3">
        <v>0.22689999999999999</v>
      </c>
      <c r="K83" s="3">
        <v>0</v>
      </c>
      <c r="L83" s="3">
        <v>0.36940000000000001</v>
      </c>
      <c r="M83" s="3">
        <v>0.70276000000000005</v>
      </c>
      <c r="N83" s="3">
        <v>0.14360999999999999</v>
      </c>
      <c r="O83" s="3">
        <v>1.384E-2</v>
      </c>
      <c r="Q83" s="7">
        <f t="shared" si="11"/>
        <v>13.68</v>
      </c>
      <c r="R83" s="4">
        <f t="shared" si="12"/>
        <v>1.4565100000000002</v>
      </c>
      <c r="T83" s="10">
        <v>86</v>
      </c>
      <c r="V83" s="2">
        <f t="shared" si="13"/>
        <v>19.513400000000001</v>
      </c>
      <c r="W83" s="2">
        <f t="shared" si="14"/>
        <v>0</v>
      </c>
      <c r="X83" s="2">
        <f t="shared" si="15"/>
        <v>31.7684</v>
      </c>
      <c r="Y83" s="2">
        <f t="shared" si="16"/>
        <v>60.437360000000005</v>
      </c>
      <c r="Z83" s="2">
        <f t="shared" si="17"/>
        <v>12.350459999999998</v>
      </c>
      <c r="AA83" s="2">
        <f t="shared" si="18"/>
        <v>1.19024</v>
      </c>
      <c r="AB83" s="2">
        <v>0</v>
      </c>
      <c r="AC83" s="7">
        <f t="shared" si="19"/>
        <v>125.25986000000002</v>
      </c>
      <c r="AD83" s="7">
        <f t="shared" si="20"/>
        <v>13.68</v>
      </c>
      <c r="AE83" s="7">
        <f t="shared" si="21"/>
        <v>138.93986000000001</v>
      </c>
    </row>
    <row r="84" spans="1:31" x14ac:dyDescent="0.25">
      <c r="A84" t="s">
        <v>5</v>
      </c>
      <c r="B84" s="10">
        <v>1</v>
      </c>
      <c r="C84" t="s">
        <v>1</v>
      </c>
      <c r="D84" s="1">
        <v>44927</v>
      </c>
      <c r="E84" s="2">
        <v>12</v>
      </c>
      <c r="F84" s="2">
        <v>0</v>
      </c>
      <c r="G84" s="2">
        <v>0.89</v>
      </c>
      <c r="H84" s="2">
        <v>0.04</v>
      </c>
      <c r="I84" s="2">
        <v>0.75</v>
      </c>
      <c r="J84" s="3">
        <v>0.22689999999999999</v>
      </c>
      <c r="K84" s="3">
        <v>0</v>
      </c>
      <c r="L84" s="3">
        <v>0.36940000000000001</v>
      </c>
      <c r="M84" s="3">
        <v>0.70276000000000005</v>
      </c>
      <c r="N84" s="3">
        <v>0.14360999999999999</v>
      </c>
      <c r="O84" s="3">
        <v>1.384E-2</v>
      </c>
      <c r="Q84" s="7">
        <f t="shared" si="11"/>
        <v>13.68</v>
      </c>
      <c r="R84" s="4">
        <f t="shared" si="12"/>
        <v>1.4565100000000002</v>
      </c>
      <c r="T84" s="10">
        <v>86</v>
      </c>
      <c r="V84" s="2">
        <f t="shared" si="13"/>
        <v>19.513400000000001</v>
      </c>
      <c r="W84" s="2">
        <f t="shared" si="14"/>
        <v>0</v>
      </c>
      <c r="X84" s="2">
        <f t="shared" si="15"/>
        <v>31.7684</v>
      </c>
      <c r="Y84" s="2">
        <f t="shared" si="16"/>
        <v>60.437360000000005</v>
      </c>
      <c r="Z84" s="2">
        <f t="shared" si="17"/>
        <v>12.350459999999998</v>
      </c>
      <c r="AA84" s="2">
        <f t="shared" si="18"/>
        <v>1.19024</v>
      </c>
      <c r="AB84" s="2">
        <v>0</v>
      </c>
      <c r="AC84" s="7">
        <f t="shared" si="19"/>
        <v>125.25986000000002</v>
      </c>
      <c r="AD84" s="7">
        <f t="shared" si="20"/>
        <v>13.68</v>
      </c>
      <c r="AE84" s="7">
        <f t="shared" si="21"/>
        <v>138.93986000000001</v>
      </c>
    </row>
    <row r="85" spans="1:31" x14ac:dyDescent="0.25">
      <c r="A85" t="s">
        <v>5</v>
      </c>
      <c r="B85" s="10">
        <v>1</v>
      </c>
      <c r="C85" t="s">
        <v>1</v>
      </c>
      <c r="D85" s="1">
        <v>44958</v>
      </c>
      <c r="E85" s="2">
        <v>12</v>
      </c>
      <c r="F85" s="2">
        <v>0</v>
      </c>
      <c r="G85" s="2">
        <v>0.89</v>
      </c>
      <c r="H85" s="2">
        <v>0.04</v>
      </c>
      <c r="I85" s="2">
        <v>0.75</v>
      </c>
      <c r="J85" s="3">
        <v>0.22689999999999999</v>
      </c>
      <c r="K85" s="3">
        <v>0</v>
      </c>
      <c r="L85" s="3">
        <v>0.44033</v>
      </c>
      <c r="M85" s="3">
        <v>0.56842000000000004</v>
      </c>
      <c r="N85" s="3">
        <v>0.14360999999999999</v>
      </c>
      <c r="O85" s="3">
        <v>1.384E-2</v>
      </c>
      <c r="Q85" s="7">
        <f t="shared" si="11"/>
        <v>13.68</v>
      </c>
      <c r="R85" s="4">
        <f t="shared" si="12"/>
        <v>1.3931000000000002</v>
      </c>
      <c r="T85" s="10">
        <v>86</v>
      </c>
      <c r="V85" s="2">
        <f t="shared" si="13"/>
        <v>19.513400000000001</v>
      </c>
      <c r="W85" s="2">
        <f t="shared" si="14"/>
        <v>0</v>
      </c>
      <c r="X85" s="2">
        <f t="shared" si="15"/>
        <v>37.868380000000002</v>
      </c>
      <c r="Y85" s="2">
        <f t="shared" si="16"/>
        <v>48.884120000000003</v>
      </c>
      <c r="Z85" s="2">
        <f t="shared" si="17"/>
        <v>12.350459999999998</v>
      </c>
      <c r="AA85" s="2">
        <f t="shared" si="18"/>
        <v>1.19024</v>
      </c>
      <c r="AB85" s="2">
        <v>0</v>
      </c>
      <c r="AC85" s="7">
        <f t="shared" si="19"/>
        <v>119.80660000000002</v>
      </c>
      <c r="AD85" s="7">
        <f t="shared" si="20"/>
        <v>13.68</v>
      </c>
      <c r="AE85" s="7">
        <f t="shared" si="21"/>
        <v>133.48660000000001</v>
      </c>
    </row>
    <row r="86" spans="1:31" x14ac:dyDescent="0.25">
      <c r="A86" t="s">
        <v>5</v>
      </c>
      <c r="B86" s="10">
        <v>1</v>
      </c>
      <c r="C86" t="s">
        <v>1</v>
      </c>
      <c r="D86" s="1">
        <v>44986</v>
      </c>
      <c r="E86" s="2">
        <v>12</v>
      </c>
      <c r="F86" s="2">
        <v>0</v>
      </c>
      <c r="G86" s="2">
        <v>0.89</v>
      </c>
      <c r="H86" s="2">
        <v>0.04</v>
      </c>
      <c r="I86" s="2">
        <v>0.75</v>
      </c>
      <c r="J86" s="3">
        <v>0.22689999999999999</v>
      </c>
      <c r="K86" s="3">
        <v>0</v>
      </c>
      <c r="L86" s="3">
        <v>0.44033</v>
      </c>
      <c r="M86" s="3">
        <v>0.56842000000000004</v>
      </c>
      <c r="N86" s="3">
        <v>0.14360999999999999</v>
      </c>
      <c r="O86" s="3">
        <v>1.384E-2</v>
      </c>
      <c r="Q86" s="7">
        <f t="shared" si="11"/>
        <v>13.68</v>
      </c>
      <c r="R86" s="4">
        <f t="shared" si="12"/>
        <v>1.3931000000000002</v>
      </c>
      <c r="T86" s="10">
        <v>86</v>
      </c>
      <c r="V86" s="2">
        <f t="shared" si="13"/>
        <v>19.513400000000001</v>
      </c>
      <c r="W86" s="2">
        <f t="shared" si="14"/>
        <v>0</v>
      </c>
      <c r="X86" s="2">
        <f t="shared" si="15"/>
        <v>37.868380000000002</v>
      </c>
      <c r="Y86" s="2">
        <f t="shared" si="16"/>
        <v>48.884120000000003</v>
      </c>
      <c r="Z86" s="2">
        <f t="shared" si="17"/>
        <v>12.350459999999998</v>
      </c>
      <c r="AA86" s="2">
        <f t="shared" si="18"/>
        <v>1.19024</v>
      </c>
      <c r="AB86" s="2">
        <v>0</v>
      </c>
      <c r="AC86" s="7">
        <f t="shared" si="19"/>
        <v>119.80660000000002</v>
      </c>
      <c r="AD86" s="7">
        <f t="shared" si="20"/>
        <v>13.68</v>
      </c>
      <c r="AE86" s="7">
        <f t="shared" si="21"/>
        <v>133.48660000000001</v>
      </c>
    </row>
    <row r="87" spans="1:31" x14ac:dyDescent="0.25">
      <c r="A87" t="s">
        <v>5</v>
      </c>
      <c r="B87" s="10">
        <v>1</v>
      </c>
      <c r="C87" t="s">
        <v>1</v>
      </c>
      <c r="D87" s="1">
        <v>45017</v>
      </c>
      <c r="E87" s="2">
        <v>12</v>
      </c>
      <c r="F87" s="2">
        <v>0</v>
      </c>
      <c r="G87" s="2">
        <v>0.89</v>
      </c>
      <c r="H87" s="2">
        <v>0.04</v>
      </c>
      <c r="I87" s="2">
        <v>0.75</v>
      </c>
      <c r="J87" s="3">
        <v>0.22689999999999999</v>
      </c>
      <c r="K87" s="3">
        <v>0</v>
      </c>
      <c r="L87" s="3">
        <v>0.44033</v>
      </c>
      <c r="M87" s="3">
        <v>0.56842000000000004</v>
      </c>
      <c r="N87" s="3">
        <v>0.14360999999999999</v>
      </c>
      <c r="O87" s="3">
        <v>1.384E-2</v>
      </c>
      <c r="Q87" s="7">
        <f t="shared" si="11"/>
        <v>13.68</v>
      </c>
      <c r="R87" s="4">
        <f t="shared" si="12"/>
        <v>1.3931000000000002</v>
      </c>
      <c r="T87" s="10">
        <v>86</v>
      </c>
      <c r="V87" s="2">
        <f t="shared" si="13"/>
        <v>19.513400000000001</v>
      </c>
      <c r="W87" s="2">
        <f t="shared" si="14"/>
        <v>0</v>
      </c>
      <c r="X87" s="2">
        <f t="shared" si="15"/>
        <v>37.868380000000002</v>
      </c>
      <c r="Y87" s="2">
        <f t="shared" si="16"/>
        <v>48.884120000000003</v>
      </c>
      <c r="Z87" s="2">
        <f t="shared" si="17"/>
        <v>12.350459999999998</v>
      </c>
      <c r="AA87" s="2">
        <f t="shared" si="18"/>
        <v>1.19024</v>
      </c>
      <c r="AB87" s="2">
        <v>0</v>
      </c>
      <c r="AC87" s="7">
        <f t="shared" si="19"/>
        <v>119.80660000000002</v>
      </c>
      <c r="AD87" s="7">
        <f t="shared" si="20"/>
        <v>13.68</v>
      </c>
      <c r="AE87" s="7">
        <f t="shared" si="21"/>
        <v>133.48660000000001</v>
      </c>
    </row>
    <row r="88" spans="1:31" x14ac:dyDescent="0.25">
      <c r="A88" t="s">
        <v>5</v>
      </c>
      <c r="B88" s="10">
        <v>1</v>
      </c>
      <c r="C88" t="s">
        <v>1</v>
      </c>
      <c r="D88" s="1">
        <v>45047</v>
      </c>
      <c r="E88" s="2">
        <v>12</v>
      </c>
      <c r="F88" s="2">
        <v>0</v>
      </c>
      <c r="G88" s="2">
        <v>0.89</v>
      </c>
      <c r="H88" s="2">
        <v>0.04</v>
      </c>
      <c r="I88" s="2">
        <v>0.75</v>
      </c>
      <c r="J88" s="3">
        <v>0.22689999999999999</v>
      </c>
      <c r="K88" s="3">
        <v>0</v>
      </c>
      <c r="L88" s="3">
        <v>0.44033</v>
      </c>
      <c r="M88" s="3">
        <v>0.56842000000000004</v>
      </c>
      <c r="N88" s="3">
        <v>0</v>
      </c>
      <c r="O88" s="3">
        <v>1.384E-2</v>
      </c>
      <c r="Q88" s="7">
        <f t="shared" si="11"/>
        <v>13.68</v>
      </c>
      <c r="R88" s="4">
        <f t="shared" si="12"/>
        <v>1.2494900000000002</v>
      </c>
      <c r="T88" s="10">
        <v>86</v>
      </c>
      <c r="V88" s="2">
        <f t="shared" si="13"/>
        <v>19.513400000000001</v>
      </c>
      <c r="W88" s="2">
        <f t="shared" si="14"/>
        <v>0</v>
      </c>
      <c r="X88" s="2">
        <f t="shared" si="15"/>
        <v>37.868380000000002</v>
      </c>
      <c r="Y88" s="2">
        <f t="shared" si="16"/>
        <v>48.884120000000003</v>
      </c>
      <c r="Z88" s="2">
        <f t="shared" si="17"/>
        <v>0</v>
      </c>
      <c r="AA88" s="2">
        <f t="shared" si="18"/>
        <v>1.19024</v>
      </c>
      <c r="AB88" s="2">
        <v>0</v>
      </c>
      <c r="AC88" s="7">
        <f t="shared" si="19"/>
        <v>107.45614000000002</v>
      </c>
      <c r="AD88" s="7">
        <f t="shared" si="20"/>
        <v>13.68</v>
      </c>
      <c r="AE88" s="7">
        <f t="shared" si="21"/>
        <v>121.13614000000001</v>
      </c>
    </row>
    <row r="89" spans="1:31" x14ac:dyDescent="0.25">
      <c r="A89" t="s">
        <v>5</v>
      </c>
      <c r="B89" s="10">
        <v>1</v>
      </c>
      <c r="C89" t="s">
        <v>1</v>
      </c>
      <c r="D89" s="1">
        <v>45078</v>
      </c>
      <c r="E89" s="2">
        <v>12</v>
      </c>
      <c r="F89" s="2">
        <v>0</v>
      </c>
      <c r="G89" s="2">
        <v>0.89</v>
      </c>
      <c r="H89" s="2">
        <v>0.04</v>
      </c>
      <c r="I89" s="2">
        <v>0.75</v>
      </c>
      <c r="J89" s="3">
        <v>0.22689999999999999</v>
      </c>
      <c r="K89" s="3">
        <v>0</v>
      </c>
      <c r="L89" s="3">
        <v>0.44033</v>
      </c>
      <c r="M89" s="3">
        <v>0.56842000000000004</v>
      </c>
      <c r="N89" s="3">
        <v>0</v>
      </c>
      <c r="O89" s="3">
        <v>1.384E-2</v>
      </c>
      <c r="Q89" s="7">
        <f t="shared" si="11"/>
        <v>13.68</v>
      </c>
      <c r="R89" s="4">
        <f t="shared" si="12"/>
        <v>1.2494900000000002</v>
      </c>
      <c r="T89" s="10">
        <v>86</v>
      </c>
      <c r="V89" s="2">
        <f t="shared" si="13"/>
        <v>19.513400000000001</v>
      </c>
      <c r="W89" s="2">
        <f t="shared" si="14"/>
        <v>0</v>
      </c>
      <c r="X89" s="2">
        <f t="shared" si="15"/>
        <v>37.868380000000002</v>
      </c>
      <c r="Y89" s="2">
        <f t="shared" si="16"/>
        <v>48.884120000000003</v>
      </c>
      <c r="Z89" s="2">
        <f t="shared" si="17"/>
        <v>0</v>
      </c>
      <c r="AA89" s="2">
        <f t="shared" si="18"/>
        <v>1.19024</v>
      </c>
      <c r="AB89" s="2">
        <v>0</v>
      </c>
      <c r="AC89" s="7">
        <f t="shared" si="19"/>
        <v>107.45614000000002</v>
      </c>
      <c r="AD89" s="7">
        <f t="shared" si="20"/>
        <v>13.68</v>
      </c>
      <c r="AE89" s="7">
        <f t="shared" si="21"/>
        <v>121.13614000000001</v>
      </c>
    </row>
    <row r="90" spans="1:31" x14ac:dyDescent="0.25">
      <c r="A90" t="s">
        <v>5</v>
      </c>
      <c r="B90" s="10">
        <v>1</v>
      </c>
      <c r="C90" t="s">
        <v>1</v>
      </c>
      <c r="D90" s="1">
        <v>45108</v>
      </c>
      <c r="E90" s="2">
        <v>12</v>
      </c>
      <c r="F90" s="2">
        <v>0</v>
      </c>
      <c r="G90" s="2">
        <v>0.97</v>
      </c>
      <c r="H90" s="2">
        <v>0.04</v>
      </c>
      <c r="I90" s="2">
        <v>0.75</v>
      </c>
      <c r="J90" s="3">
        <v>0.22689999999999999</v>
      </c>
      <c r="K90" s="3">
        <v>0</v>
      </c>
      <c r="L90" s="3">
        <v>0.44033</v>
      </c>
      <c r="M90" s="3">
        <v>0.56842000000000004</v>
      </c>
      <c r="N90" s="3">
        <v>0</v>
      </c>
      <c r="O90" s="3">
        <v>1.502E-2</v>
      </c>
      <c r="Q90" s="7">
        <f t="shared" si="11"/>
        <v>13.76</v>
      </c>
      <c r="R90" s="4">
        <f t="shared" si="12"/>
        <v>1.2506700000000002</v>
      </c>
      <c r="T90" s="10">
        <v>86</v>
      </c>
      <c r="V90" s="2">
        <f t="shared" si="13"/>
        <v>19.513400000000001</v>
      </c>
      <c r="W90" s="2">
        <f t="shared" si="14"/>
        <v>0</v>
      </c>
      <c r="X90" s="2">
        <f t="shared" si="15"/>
        <v>37.868380000000002</v>
      </c>
      <c r="Y90" s="2">
        <f t="shared" si="16"/>
        <v>48.884120000000003</v>
      </c>
      <c r="Z90" s="2">
        <f t="shared" si="17"/>
        <v>0</v>
      </c>
      <c r="AA90" s="2">
        <f t="shared" si="18"/>
        <v>1.29172</v>
      </c>
      <c r="AB90" s="2">
        <v>0</v>
      </c>
      <c r="AC90" s="7">
        <f t="shared" si="19"/>
        <v>107.55762000000001</v>
      </c>
      <c r="AD90" s="7">
        <f t="shared" si="20"/>
        <v>13.76</v>
      </c>
      <c r="AE90" s="7">
        <f t="shared" si="21"/>
        <v>121.31762000000002</v>
      </c>
    </row>
    <row r="91" spans="1:31" x14ac:dyDescent="0.25">
      <c r="A91" t="s">
        <v>5</v>
      </c>
      <c r="B91" s="10">
        <v>1</v>
      </c>
      <c r="C91" t="s">
        <v>1</v>
      </c>
      <c r="D91" s="1">
        <v>45139</v>
      </c>
      <c r="E91" s="2">
        <v>12</v>
      </c>
      <c r="F91" s="2">
        <v>0</v>
      </c>
      <c r="G91" s="2">
        <v>0.97</v>
      </c>
      <c r="H91" s="2">
        <v>0.04</v>
      </c>
      <c r="I91" s="2">
        <v>0.75</v>
      </c>
      <c r="J91" s="3">
        <v>0.22689999999999999</v>
      </c>
      <c r="K91" s="3">
        <v>0</v>
      </c>
      <c r="L91" s="3">
        <f>0.54269+0.04941</f>
        <v>0.59209999999999996</v>
      </c>
      <c r="M91" s="3">
        <v>0.55150999999999994</v>
      </c>
      <c r="N91" s="3">
        <v>0</v>
      </c>
      <c r="O91" s="3">
        <v>1.502E-2</v>
      </c>
      <c r="Q91" s="7">
        <f t="shared" si="11"/>
        <v>13.76</v>
      </c>
      <c r="R91" s="4">
        <f t="shared" si="12"/>
        <v>1.3855299999999999</v>
      </c>
      <c r="T91" s="10">
        <v>86</v>
      </c>
      <c r="V91" s="2">
        <f t="shared" si="13"/>
        <v>19.513400000000001</v>
      </c>
      <c r="W91" s="2">
        <f t="shared" si="14"/>
        <v>0</v>
      </c>
      <c r="X91" s="2">
        <f t="shared" si="15"/>
        <v>50.920599999999993</v>
      </c>
      <c r="Y91" s="2">
        <f t="shared" si="16"/>
        <v>47.429859999999998</v>
      </c>
      <c r="Z91" s="2">
        <f t="shared" si="17"/>
        <v>0</v>
      </c>
      <c r="AA91" s="2">
        <f t="shared" si="18"/>
        <v>1.29172</v>
      </c>
      <c r="AB91" s="2">
        <v>0</v>
      </c>
      <c r="AC91" s="7">
        <f t="shared" si="19"/>
        <v>119.15557999999999</v>
      </c>
      <c r="AD91" s="7">
        <f t="shared" si="20"/>
        <v>13.76</v>
      </c>
      <c r="AE91" s="7">
        <f t="shared" si="21"/>
        <v>132.91557999999998</v>
      </c>
    </row>
    <row r="92" spans="1:31" x14ac:dyDescent="0.25">
      <c r="A92" t="s">
        <v>5</v>
      </c>
      <c r="B92" s="10">
        <v>1</v>
      </c>
      <c r="C92" t="s">
        <v>1</v>
      </c>
      <c r="D92" s="1">
        <v>45170</v>
      </c>
      <c r="E92" s="2">
        <v>12</v>
      </c>
      <c r="F92" s="2">
        <v>0</v>
      </c>
      <c r="G92" s="2">
        <v>0.97</v>
      </c>
      <c r="H92" s="2">
        <v>0.04</v>
      </c>
      <c r="I92" s="2">
        <v>0.75</v>
      </c>
      <c r="J92" s="3">
        <v>0.22689999999999999</v>
      </c>
      <c r="K92" s="3">
        <v>0</v>
      </c>
      <c r="L92" s="3">
        <f>0.54269+0.04941</f>
        <v>0.59209999999999996</v>
      </c>
      <c r="M92" s="3">
        <v>0.55150999999999994</v>
      </c>
      <c r="N92" s="3">
        <v>0</v>
      </c>
      <c r="O92" s="3">
        <v>1.502E-2</v>
      </c>
      <c r="Q92" s="7">
        <f t="shared" si="11"/>
        <v>13.76</v>
      </c>
      <c r="R92" s="4">
        <f t="shared" si="12"/>
        <v>1.3855299999999999</v>
      </c>
      <c r="T92" s="10">
        <v>86</v>
      </c>
      <c r="V92" s="2">
        <f t="shared" si="13"/>
        <v>19.513400000000001</v>
      </c>
      <c r="W92" s="2">
        <f t="shared" si="14"/>
        <v>0</v>
      </c>
      <c r="X92" s="2">
        <f t="shared" si="15"/>
        <v>50.920599999999993</v>
      </c>
      <c r="Y92" s="2">
        <f t="shared" si="16"/>
        <v>47.429859999999998</v>
      </c>
      <c r="Z92" s="2">
        <f t="shared" si="17"/>
        <v>0</v>
      </c>
      <c r="AA92" s="2">
        <f t="shared" si="18"/>
        <v>1.29172</v>
      </c>
      <c r="AB92" s="2">
        <v>0</v>
      </c>
      <c r="AC92" s="7">
        <f t="shared" si="19"/>
        <v>119.15557999999999</v>
      </c>
      <c r="AD92" s="7">
        <f t="shared" si="20"/>
        <v>13.76</v>
      </c>
      <c r="AE92" s="7">
        <f t="shared" si="21"/>
        <v>132.91557999999998</v>
      </c>
    </row>
    <row r="93" spans="1:31" x14ac:dyDescent="0.25">
      <c r="A93" t="s">
        <v>5</v>
      </c>
      <c r="B93" s="10">
        <v>1</v>
      </c>
      <c r="C93" t="s">
        <v>1</v>
      </c>
      <c r="D93" s="1">
        <v>45200</v>
      </c>
      <c r="E93" s="2">
        <v>12</v>
      </c>
      <c r="F93" s="2">
        <v>0</v>
      </c>
      <c r="G93" s="2">
        <v>0.97</v>
      </c>
      <c r="H93" s="2">
        <v>0.04</v>
      </c>
      <c r="I93" s="2">
        <v>0.79</v>
      </c>
      <c r="J93" s="3">
        <v>0.22689999999999999</v>
      </c>
      <c r="K93" s="3">
        <v>0</v>
      </c>
      <c r="L93" s="3">
        <f>0.41671+0.10147</f>
        <v>0.51818000000000008</v>
      </c>
      <c r="M93" s="3">
        <v>0.58387</v>
      </c>
      <c r="N93" s="3">
        <v>0</v>
      </c>
      <c r="O93" s="3">
        <v>1.502E-2</v>
      </c>
      <c r="Q93" s="7">
        <f t="shared" si="11"/>
        <v>13.8</v>
      </c>
      <c r="R93" s="4">
        <f t="shared" si="12"/>
        <v>1.3439700000000001</v>
      </c>
      <c r="T93" s="10">
        <v>86</v>
      </c>
      <c r="V93" s="2">
        <f t="shared" si="13"/>
        <v>19.513400000000001</v>
      </c>
      <c r="W93" s="2">
        <f t="shared" si="14"/>
        <v>0</v>
      </c>
      <c r="X93" s="2">
        <f t="shared" si="15"/>
        <v>44.563480000000006</v>
      </c>
      <c r="Y93" s="2">
        <f t="shared" si="16"/>
        <v>50.212820000000001</v>
      </c>
      <c r="Z93" s="2">
        <f t="shared" si="17"/>
        <v>0</v>
      </c>
      <c r="AA93" s="2">
        <f t="shared" si="18"/>
        <v>1.29172</v>
      </c>
      <c r="AB93" s="2">
        <v>0</v>
      </c>
      <c r="AC93" s="7">
        <f t="shared" si="19"/>
        <v>115.58142000000001</v>
      </c>
      <c r="AD93" s="7">
        <f t="shared" si="20"/>
        <v>13.8</v>
      </c>
      <c r="AE93" s="7">
        <f t="shared" si="21"/>
        <v>129.38142000000002</v>
      </c>
    </row>
    <row r="94" spans="1:31" x14ac:dyDescent="0.25">
      <c r="A94" t="s">
        <v>5</v>
      </c>
      <c r="B94" s="10">
        <v>1</v>
      </c>
      <c r="C94" t="s">
        <v>1</v>
      </c>
      <c r="D94" s="1">
        <v>45231</v>
      </c>
      <c r="E94" s="2">
        <v>12</v>
      </c>
      <c r="F94" s="2">
        <v>0</v>
      </c>
      <c r="G94" s="2">
        <v>0.97</v>
      </c>
      <c r="H94" s="2">
        <v>0.04</v>
      </c>
      <c r="I94" s="2">
        <v>0.79</v>
      </c>
      <c r="J94" s="3">
        <v>0.22689999999999999</v>
      </c>
      <c r="K94" s="3">
        <v>0</v>
      </c>
      <c r="L94" s="3">
        <v>0.51817999999999997</v>
      </c>
      <c r="M94" s="3">
        <v>0.58387</v>
      </c>
      <c r="N94" s="3">
        <v>0</v>
      </c>
      <c r="O94" s="3">
        <v>1.502E-2</v>
      </c>
      <c r="Q94" s="7">
        <f t="shared" si="11"/>
        <v>13.8</v>
      </c>
      <c r="R94" s="4">
        <f t="shared" si="12"/>
        <v>1.3439699999999999</v>
      </c>
      <c r="T94" s="10">
        <v>86</v>
      </c>
      <c r="V94" s="2">
        <f t="shared" si="13"/>
        <v>19.513400000000001</v>
      </c>
      <c r="W94" s="2">
        <f t="shared" si="14"/>
        <v>0</v>
      </c>
      <c r="X94" s="2">
        <f t="shared" si="15"/>
        <v>44.563479999999998</v>
      </c>
      <c r="Y94" s="2">
        <f t="shared" si="16"/>
        <v>50.212820000000001</v>
      </c>
      <c r="Z94" s="2">
        <f t="shared" si="17"/>
        <v>0</v>
      </c>
      <c r="AA94" s="2">
        <f t="shared" si="18"/>
        <v>1.29172</v>
      </c>
      <c r="AB94" s="2">
        <v>0</v>
      </c>
      <c r="AC94" s="7">
        <f t="shared" si="19"/>
        <v>115.58142000000001</v>
      </c>
      <c r="AD94" s="7">
        <f t="shared" si="20"/>
        <v>13.8</v>
      </c>
      <c r="AE94" s="7">
        <f t="shared" si="21"/>
        <v>129.38142000000002</v>
      </c>
    </row>
    <row r="95" spans="1:31" x14ac:dyDescent="0.25">
      <c r="A95" t="s">
        <v>5</v>
      </c>
      <c r="B95" s="10">
        <v>1</v>
      </c>
      <c r="C95" t="s">
        <v>1</v>
      </c>
      <c r="D95" s="1">
        <v>45261</v>
      </c>
      <c r="E95" s="2">
        <v>12</v>
      </c>
      <c r="F95" s="2">
        <v>0</v>
      </c>
      <c r="G95" s="2">
        <v>0.97</v>
      </c>
      <c r="H95" s="2">
        <v>0.04</v>
      </c>
      <c r="I95" s="2">
        <v>0.79</v>
      </c>
      <c r="J95" s="3">
        <v>0.22689999999999999</v>
      </c>
      <c r="K95" s="3">
        <v>0</v>
      </c>
      <c r="L95" s="3">
        <v>0.51817999999999997</v>
      </c>
      <c r="M95" s="3">
        <v>0.58387</v>
      </c>
      <c r="N95" s="3">
        <v>0</v>
      </c>
      <c r="O95" s="3">
        <v>1.502E-2</v>
      </c>
      <c r="Q95" s="7">
        <f t="shared" si="11"/>
        <v>13.8</v>
      </c>
      <c r="R95" s="4">
        <f t="shared" si="12"/>
        <v>1.3439699999999999</v>
      </c>
      <c r="T95" s="10">
        <v>86</v>
      </c>
      <c r="V95" s="2">
        <f t="shared" si="13"/>
        <v>19.513400000000001</v>
      </c>
      <c r="W95" s="2">
        <f t="shared" si="14"/>
        <v>0</v>
      </c>
      <c r="X95" s="2">
        <f t="shared" si="15"/>
        <v>44.563479999999998</v>
      </c>
      <c r="Y95" s="2">
        <f t="shared" si="16"/>
        <v>50.212820000000001</v>
      </c>
      <c r="Z95" s="2">
        <f t="shared" si="17"/>
        <v>0</v>
      </c>
      <c r="AA95" s="2">
        <f t="shared" si="18"/>
        <v>1.29172</v>
      </c>
      <c r="AB95" s="2">
        <v>0</v>
      </c>
      <c r="AC95" s="7">
        <f t="shared" si="19"/>
        <v>115.58142000000001</v>
      </c>
      <c r="AD95" s="7">
        <f t="shared" si="20"/>
        <v>13.8</v>
      </c>
      <c r="AE95" s="7">
        <f t="shared" si="21"/>
        <v>129.38142000000002</v>
      </c>
    </row>
    <row r="96" spans="1:31" x14ac:dyDescent="0.25">
      <c r="A96" t="s">
        <v>5</v>
      </c>
      <c r="B96" s="10">
        <v>1</v>
      </c>
      <c r="C96" t="s">
        <v>1</v>
      </c>
      <c r="D96" s="1">
        <v>45292</v>
      </c>
      <c r="E96" s="2">
        <v>12</v>
      </c>
      <c r="F96" s="2">
        <v>0</v>
      </c>
      <c r="G96" s="2">
        <v>0.97</v>
      </c>
      <c r="H96" s="2">
        <v>0.04</v>
      </c>
      <c r="I96" s="2">
        <v>0.79</v>
      </c>
      <c r="J96" s="3">
        <v>0.22689999999999999</v>
      </c>
      <c r="K96" s="3">
        <v>0</v>
      </c>
      <c r="L96" s="3">
        <f>0.3372+0.08253</f>
        <v>0.41972999999999999</v>
      </c>
      <c r="M96" s="3">
        <v>0.66879999999999995</v>
      </c>
      <c r="N96" s="3">
        <v>0</v>
      </c>
      <c r="O96" s="3">
        <v>1.502E-2</v>
      </c>
      <c r="Q96" s="7">
        <f t="shared" si="11"/>
        <v>13.8</v>
      </c>
      <c r="R96" s="4">
        <f t="shared" si="12"/>
        <v>1.3304500000000001</v>
      </c>
      <c r="T96" s="10">
        <v>86</v>
      </c>
      <c r="V96" s="2">
        <f t="shared" si="13"/>
        <v>19.513400000000001</v>
      </c>
      <c r="W96" s="2">
        <f t="shared" si="14"/>
        <v>0</v>
      </c>
      <c r="X96" s="2">
        <f t="shared" si="15"/>
        <v>36.096780000000003</v>
      </c>
      <c r="Y96" s="2">
        <f t="shared" si="16"/>
        <v>57.516799999999996</v>
      </c>
      <c r="Z96" s="2">
        <f t="shared" si="17"/>
        <v>0</v>
      </c>
      <c r="AA96" s="2">
        <f t="shared" si="18"/>
        <v>1.29172</v>
      </c>
      <c r="AB96" s="2">
        <v>0</v>
      </c>
      <c r="AC96" s="7">
        <f t="shared" si="19"/>
        <v>114.4187</v>
      </c>
      <c r="AD96" s="7">
        <f t="shared" si="20"/>
        <v>13.8</v>
      </c>
      <c r="AE96" s="7">
        <f t="shared" si="21"/>
        <v>128.21870000000001</v>
      </c>
    </row>
    <row r="97" spans="1:31" x14ac:dyDescent="0.25">
      <c r="A97" t="s">
        <v>5</v>
      </c>
      <c r="B97" s="10">
        <v>1</v>
      </c>
      <c r="C97" t="s">
        <v>1</v>
      </c>
      <c r="D97" s="1">
        <v>45323</v>
      </c>
      <c r="E97" s="2">
        <v>12</v>
      </c>
      <c r="F97" s="2">
        <v>0</v>
      </c>
      <c r="G97" s="2">
        <v>0.97</v>
      </c>
      <c r="H97" s="2">
        <v>0.04</v>
      </c>
      <c r="I97" s="2">
        <v>0.79</v>
      </c>
      <c r="J97" s="3">
        <v>0.22689999999999999</v>
      </c>
      <c r="K97" s="3">
        <v>0</v>
      </c>
      <c r="L97" s="3">
        <f>0.3372+0.08253</f>
        <v>0.41972999999999999</v>
      </c>
      <c r="M97" s="3">
        <v>0.66879999999999995</v>
      </c>
      <c r="N97" s="3">
        <v>0</v>
      </c>
      <c r="O97" s="3">
        <v>1.502E-2</v>
      </c>
      <c r="Q97" s="7">
        <f t="shared" si="11"/>
        <v>13.8</v>
      </c>
      <c r="R97" s="4">
        <f t="shared" si="12"/>
        <v>1.3304500000000001</v>
      </c>
      <c r="T97" s="10">
        <v>86</v>
      </c>
      <c r="V97" s="2">
        <f t="shared" si="13"/>
        <v>19.513400000000001</v>
      </c>
      <c r="W97" s="2">
        <f t="shared" si="14"/>
        <v>0</v>
      </c>
      <c r="X97" s="2">
        <f t="shared" si="15"/>
        <v>36.096780000000003</v>
      </c>
      <c r="Y97" s="2">
        <f t="shared" si="16"/>
        <v>57.516799999999996</v>
      </c>
      <c r="Z97" s="2">
        <f t="shared" si="17"/>
        <v>0</v>
      </c>
      <c r="AA97" s="2">
        <f t="shared" si="18"/>
        <v>1.29172</v>
      </c>
      <c r="AB97" s="2">
        <v>0</v>
      </c>
      <c r="AC97" s="7">
        <f t="shared" si="19"/>
        <v>114.4187</v>
      </c>
      <c r="AD97" s="7">
        <f t="shared" si="20"/>
        <v>13.8</v>
      </c>
      <c r="AE97" s="7">
        <f t="shared" si="21"/>
        <v>128.21870000000001</v>
      </c>
    </row>
    <row r="98" spans="1:31" x14ac:dyDescent="0.25">
      <c r="A98" t="s">
        <v>5</v>
      </c>
      <c r="B98" s="10">
        <v>1</v>
      </c>
      <c r="C98" t="s">
        <v>1</v>
      </c>
      <c r="D98" s="1">
        <v>45352</v>
      </c>
      <c r="E98" s="2">
        <v>12</v>
      </c>
      <c r="F98" s="2">
        <v>0</v>
      </c>
      <c r="G98" s="2">
        <v>0.97</v>
      </c>
      <c r="H98" s="2">
        <v>0.04</v>
      </c>
      <c r="I98" s="2">
        <v>0.79</v>
      </c>
      <c r="J98" s="3">
        <v>0.26133000000000001</v>
      </c>
      <c r="K98" s="3">
        <v>0</v>
      </c>
      <c r="L98" s="3">
        <f>0.3372+0.08253</f>
        <v>0.41972999999999999</v>
      </c>
      <c r="M98" s="3">
        <v>0.66879999999999995</v>
      </c>
      <c r="N98" s="3">
        <v>0</v>
      </c>
      <c r="O98" s="3">
        <v>1.502E-2</v>
      </c>
      <c r="Q98" s="7">
        <f t="shared" si="11"/>
        <v>13.8</v>
      </c>
      <c r="R98" s="4">
        <f t="shared" si="12"/>
        <v>1.3648800000000001</v>
      </c>
      <c r="T98" s="10">
        <v>86</v>
      </c>
      <c r="V98" s="2">
        <f t="shared" si="13"/>
        <v>22.47438</v>
      </c>
      <c r="W98" s="2">
        <f t="shared" si="14"/>
        <v>0</v>
      </c>
      <c r="X98" s="2">
        <f t="shared" si="15"/>
        <v>36.096780000000003</v>
      </c>
      <c r="Y98" s="2">
        <f t="shared" si="16"/>
        <v>57.516799999999996</v>
      </c>
      <c r="Z98" s="2">
        <f t="shared" si="17"/>
        <v>0</v>
      </c>
      <c r="AA98" s="2">
        <f t="shared" si="18"/>
        <v>1.29172</v>
      </c>
      <c r="AB98" s="2">
        <v>0</v>
      </c>
      <c r="AC98" s="7">
        <f t="shared" si="19"/>
        <v>117.37968000000001</v>
      </c>
      <c r="AD98" s="7">
        <f t="shared" si="20"/>
        <v>13.8</v>
      </c>
      <c r="AE98" s="7">
        <f t="shared" si="21"/>
        <v>131.17968000000002</v>
      </c>
    </row>
    <row r="99" spans="1:31" x14ac:dyDescent="0.25">
      <c r="A99" t="s">
        <v>5</v>
      </c>
      <c r="B99" s="10">
        <v>1</v>
      </c>
      <c r="C99" t="s">
        <v>1</v>
      </c>
      <c r="D99" s="1">
        <v>45383</v>
      </c>
      <c r="E99" s="2">
        <v>12</v>
      </c>
      <c r="F99" s="2">
        <v>0</v>
      </c>
      <c r="G99" s="2">
        <v>0.97</v>
      </c>
      <c r="H99" s="2">
        <v>0.04</v>
      </c>
      <c r="I99" s="2">
        <v>0.79</v>
      </c>
      <c r="J99" s="3">
        <v>0.26133000000000001</v>
      </c>
      <c r="K99" s="3">
        <v>0</v>
      </c>
      <c r="L99" s="3">
        <f>0.332+0.07938</f>
        <v>0.41138000000000002</v>
      </c>
      <c r="M99" s="3">
        <v>0.35297000000000001</v>
      </c>
      <c r="N99" s="3">
        <v>0</v>
      </c>
      <c r="O99" s="3">
        <v>1.502E-2</v>
      </c>
      <c r="Q99" s="7">
        <f t="shared" si="11"/>
        <v>13.8</v>
      </c>
      <c r="R99" s="4">
        <f t="shared" si="12"/>
        <v>1.0407</v>
      </c>
      <c r="T99" s="10">
        <v>86</v>
      </c>
      <c r="V99" s="2">
        <f t="shared" si="13"/>
        <v>22.47438</v>
      </c>
      <c r="W99" s="2">
        <f t="shared" si="14"/>
        <v>0</v>
      </c>
      <c r="X99" s="2">
        <f t="shared" si="15"/>
        <v>35.378680000000003</v>
      </c>
      <c r="Y99" s="2">
        <f t="shared" si="16"/>
        <v>30.355420000000002</v>
      </c>
      <c r="Z99" s="2">
        <f t="shared" si="17"/>
        <v>0</v>
      </c>
      <c r="AA99" s="2">
        <f t="shared" si="18"/>
        <v>1.29172</v>
      </c>
      <c r="AB99" s="2">
        <v>0</v>
      </c>
      <c r="AC99" s="7">
        <f t="shared" si="19"/>
        <v>89.500200000000007</v>
      </c>
      <c r="AD99" s="7">
        <f t="shared" si="20"/>
        <v>13.8</v>
      </c>
      <c r="AE99" s="7">
        <f t="shared" si="21"/>
        <v>103.3002</v>
      </c>
    </row>
    <row r="100" spans="1:31" x14ac:dyDescent="0.25">
      <c r="A100" t="s">
        <v>5</v>
      </c>
      <c r="B100" s="10">
        <v>1</v>
      </c>
      <c r="C100" t="s">
        <v>1</v>
      </c>
      <c r="D100" s="1">
        <v>45413</v>
      </c>
      <c r="E100" s="2">
        <v>12</v>
      </c>
      <c r="F100" s="2">
        <v>0</v>
      </c>
      <c r="G100" s="2">
        <v>0.97</v>
      </c>
      <c r="H100" s="2">
        <v>0.04</v>
      </c>
      <c r="I100" s="2">
        <v>0.79</v>
      </c>
      <c r="J100" s="3">
        <v>0.26133000000000001</v>
      </c>
      <c r="K100" s="3">
        <v>0</v>
      </c>
      <c r="L100" s="3">
        <f>0.332+0.07938</f>
        <v>0.41138000000000002</v>
      </c>
      <c r="M100" s="3">
        <v>0.35297000000000001</v>
      </c>
      <c r="N100" s="3">
        <v>0</v>
      </c>
      <c r="O100" s="3">
        <v>1.502E-2</v>
      </c>
      <c r="Q100" s="7">
        <f t="shared" si="11"/>
        <v>13.8</v>
      </c>
      <c r="R100" s="4">
        <f t="shared" si="12"/>
        <v>1.0407</v>
      </c>
      <c r="T100" s="10">
        <v>86</v>
      </c>
      <c r="V100" s="2">
        <f t="shared" si="13"/>
        <v>22.47438</v>
      </c>
      <c r="W100" s="2">
        <f t="shared" si="14"/>
        <v>0</v>
      </c>
      <c r="X100" s="2">
        <f t="shared" si="15"/>
        <v>35.378680000000003</v>
      </c>
      <c r="Y100" s="2">
        <f t="shared" si="16"/>
        <v>30.355420000000002</v>
      </c>
      <c r="Z100" s="2">
        <f t="shared" si="17"/>
        <v>0</v>
      </c>
      <c r="AA100" s="2">
        <f t="shared" si="18"/>
        <v>1.29172</v>
      </c>
      <c r="AB100" s="2">
        <v>0</v>
      </c>
      <c r="AC100" s="7">
        <f t="shared" si="19"/>
        <v>89.500200000000007</v>
      </c>
      <c r="AD100" s="7">
        <f t="shared" si="20"/>
        <v>13.8</v>
      </c>
      <c r="AE100" s="7">
        <f t="shared" si="21"/>
        <v>103.3002</v>
      </c>
    </row>
    <row r="101" spans="1:31" x14ac:dyDescent="0.25">
      <c r="A101" t="s">
        <v>5</v>
      </c>
      <c r="B101" s="10">
        <v>1</v>
      </c>
      <c r="C101" t="s">
        <v>1</v>
      </c>
      <c r="D101" s="1">
        <v>45444</v>
      </c>
      <c r="E101" s="2">
        <v>12</v>
      </c>
      <c r="F101" s="2">
        <v>0</v>
      </c>
      <c r="G101" s="2">
        <v>0.97</v>
      </c>
      <c r="H101" s="2">
        <v>0.3</v>
      </c>
      <c r="I101" s="2">
        <v>0.79</v>
      </c>
      <c r="J101" s="3">
        <v>0.26133000000000001</v>
      </c>
      <c r="K101" s="3">
        <v>0</v>
      </c>
      <c r="L101" s="3">
        <f>0.332+0.07938</f>
        <v>0.41138000000000002</v>
      </c>
      <c r="M101" s="3">
        <v>0.35297000000000001</v>
      </c>
      <c r="N101" s="3">
        <v>0</v>
      </c>
      <c r="O101" s="3">
        <v>1.502E-2</v>
      </c>
      <c r="Q101" s="7">
        <f t="shared" ref="Q101" si="22">SUM(E101:I101)</f>
        <v>14.060000000000002</v>
      </c>
      <c r="R101" s="4">
        <f t="shared" ref="R101" si="23">SUM(J101:P101)</f>
        <v>1.0407</v>
      </c>
      <c r="T101" s="10">
        <v>86</v>
      </c>
      <c r="V101" s="2">
        <f t="shared" ref="V101" si="24">J101*T101</f>
        <v>22.47438</v>
      </c>
      <c r="W101" s="2">
        <f t="shared" ref="W101" si="25">K101*T101</f>
        <v>0</v>
      </c>
      <c r="X101" s="2">
        <f t="shared" ref="X101" si="26">L101*T101</f>
        <v>35.378680000000003</v>
      </c>
      <c r="Y101" s="2">
        <f t="shared" ref="Y101" si="27">M101*T101</f>
        <v>30.355420000000002</v>
      </c>
      <c r="Z101" s="2">
        <f t="shared" ref="Z101" si="28">N101*T101</f>
        <v>0</v>
      </c>
      <c r="AA101" s="2">
        <f t="shared" ref="AA101" si="29">O101*T101</f>
        <v>1.29172</v>
      </c>
      <c r="AB101" s="2">
        <v>0</v>
      </c>
      <c r="AC101" s="7">
        <f t="shared" ref="AC101" si="30">SUM(V101:AB101)</f>
        <v>89.500200000000007</v>
      </c>
      <c r="AD101" s="7">
        <f t="shared" ref="AD101" si="31">Q101</f>
        <v>14.060000000000002</v>
      </c>
      <c r="AE101" s="7">
        <f t="shared" ref="AE101" si="32">SUM(AC101:AD101)</f>
        <v>103.56020000000001</v>
      </c>
    </row>
    <row r="106" spans="1:31" x14ac:dyDescent="0.25">
      <c r="P106" s="7"/>
    </row>
    <row r="107" spans="1:31" x14ac:dyDescent="0.25">
      <c r="R107" s="7"/>
    </row>
    <row r="108" spans="1:31" x14ac:dyDescent="0.25">
      <c r="P108" s="7"/>
    </row>
  </sheetData>
  <pageMargins left="0.7" right="0.7" top="0.75" bottom="0.75" header="0.3" footer="0.3"/>
  <pageSetup paperSize="119" scale="23" fitToHeight="0" orientation="landscape" horizontalDpi="1200" verticalDpi="1200" r:id="rId1"/>
  <rowBreaks count="1" manualBreakCount="1">
    <brk id="10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CE123-6277-4037-883F-6380C6355CCD}">
  <sheetPr>
    <pageSetUpPr fitToPage="1"/>
  </sheetPr>
  <dimension ref="A1:AE99"/>
  <sheetViews>
    <sheetView zoomScale="85" zoomScaleNormal="85" workbookViewId="0">
      <pane ySplit="1" topLeftCell="A53" activePane="bottomLeft" state="frozen"/>
      <selection activeCell="M72" sqref="M72"/>
      <selection pane="bottomLeft" activeCell="G62" sqref="G62"/>
    </sheetView>
  </sheetViews>
  <sheetFormatPr defaultRowHeight="15" x14ac:dyDescent="0.25"/>
  <cols>
    <col min="1" max="1" width="12.7109375" bestFit="1" customWidth="1"/>
    <col min="2" max="2" width="10.7109375" bestFit="1" customWidth="1"/>
    <col min="3" max="3" width="10" bestFit="1" customWidth="1"/>
    <col min="4" max="4" width="10.5703125" bestFit="1" customWidth="1"/>
    <col min="5" max="5" width="26.42578125" bestFit="1" customWidth="1"/>
    <col min="6" max="6" width="14.7109375" bestFit="1" customWidth="1"/>
    <col min="7" max="7" width="16.42578125" bestFit="1" customWidth="1"/>
    <col min="8" max="8" width="15.7109375" bestFit="1" customWidth="1"/>
    <col min="9" max="9" width="15.5703125" bestFit="1" customWidth="1"/>
    <col min="10" max="10" width="22.42578125" bestFit="1" customWidth="1"/>
    <col min="11" max="11" width="17.42578125" bestFit="1" customWidth="1"/>
    <col min="12" max="12" width="28" bestFit="1" customWidth="1"/>
    <col min="13" max="13" width="29.28515625" bestFit="1" customWidth="1"/>
    <col min="14" max="14" width="20" bestFit="1" customWidth="1"/>
    <col min="15" max="15" width="20.5703125" bestFit="1" customWidth="1"/>
    <col min="16" max="16" width="17.7109375" bestFit="1" customWidth="1"/>
    <col min="17" max="17" width="22.28515625" bestFit="1" customWidth="1"/>
    <col min="18" max="18" width="25" bestFit="1" customWidth="1"/>
    <col min="19" max="19" width="4" customWidth="1"/>
    <col min="20" max="20" width="16.7109375" customWidth="1"/>
    <col min="22" max="22" width="22.42578125" bestFit="1" customWidth="1"/>
    <col min="23" max="23" width="17.42578125" bestFit="1" customWidth="1"/>
    <col min="24" max="24" width="28" bestFit="1" customWidth="1"/>
    <col min="25" max="25" width="29.28515625" bestFit="1" customWidth="1"/>
    <col min="26" max="26" width="20" bestFit="1" customWidth="1"/>
    <col min="27" max="27" width="20.5703125" bestFit="1" customWidth="1"/>
    <col min="28" max="28" width="17.7109375" bestFit="1" customWidth="1"/>
    <col min="29" max="29" width="21.5703125" bestFit="1" customWidth="1"/>
    <col min="30" max="30" width="16" bestFit="1" customWidth="1"/>
    <col min="31" max="31" width="10.28515625" bestFit="1" customWidth="1"/>
  </cols>
  <sheetData>
    <row r="1" spans="1:31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>
        <v>2</v>
      </c>
      <c r="C2" t="s">
        <v>3</v>
      </c>
      <c r="D2" s="1">
        <v>44044</v>
      </c>
      <c r="E2" s="2">
        <v>10</v>
      </c>
      <c r="F2" s="2">
        <v>1.7</v>
      </c>
      <c r="G2" s="2">
        <v>1.05</v>
      </c>
      <c r="H2" s="2">
        <v>0.04</v>
      </c>
      <c r="I2" s="5">
        <v>0</v>
      </c>
      <c r="J2" s="3">
        <v>0.20699999999999999</v>
      </c>
      <c r="K2" s="3">
        <v>3.524E-2</v>
      </c>
      <c r="L2" s="3">
        <v>0.10507</v>
      </c>
      <c r="M2" s="3">
        <v>0.20541000000000001</v>
      </c>
      <c r="N2" s="6">
        <v>0</v>
      </c>
      <c r="O2" s="6">
        <v>1.874E-2</v>
      </c>
      <c r="Q2" s="7">
        <f>SUM(E2:I2)</f>
        <v>12.79</v>
      </c>
      <c r="R2" s="4">
        <f>SUM(J2:P2)</f>
        <v>0.57145999999999997</v>
      </c>
      <c r="T2">
        <v>61</v>
      </c>
      <c r="V2" s="2">
        <f>J2*T2</f>
        <v>12.626999999999999</v>
      </c>
      <c r="W2" s="2">
        <f>K2*T2</f>
        <v>2.1496400000000002</v>
      </c>
      <c r="X2" s="2">
        <f>L2*T2</f>
        <v>6.4092699999999994</v>
      </c>
      <c r="Y2" s="2">
        <f>M2*T2</f>
        <v>12.530010000000001</v>
      </c>
      <c r="Z2" s="2">
        <f>N2*T2</f>
        <v>0</v>
      </c>
      <c r="AA2" s="2">
        <f>O2*T2</f>
        <v>1.14314</v>
      </c>
      <c r="AB2" s="2">
        <f>P2*T2</f>
        <v>0</v>
      </c>
      <c r="AC2" s="7">
        <f>SUM(V2:AB2)</f>
        <v>34.859059999999999</v>
      </c>
      <c r="AD2" s="7">
        <f>Q2</f>
        <v>12.79</v>
      </c>
      <c r="AE2" s="7">
        <f>SUM(AC2:AD2)</f>
        <v>47.649059999999999</v>
      </c>
    </row>
    <row r="3" spans="1:31" x14ac:dyDescent="0.25">
      <c r="A3" t="s">
        <v>5</v>
      </c>
      <c r="B3">
        <v>2</v>
      </c>
      <c r="C3" t="s">
        <v>3</v>
      </c>
      <c r="D3" s="1">
        <v>44075</v>
      </c>
      <c r="E3" s="2">
        <v>10</v>
      </c>
      <c r="F3" s="2">
        <v>1.7</v>
      </c>
      <c r="G3" s="2">
        <v>1.05</v>
      </c>
      <c r="H3" s="2">
        <v>0.04</v>
      </c>
      <c r="I3" s="5">
        <v>0</v>
      </c>
      <c r="J3" s="3">
        <v>0.20699999999999999</v>
      </c>
      <c r="K3" s="3">
        <v>3.524E-2</v>
      </c>
      <c r="L3" s="3">
        <v>0.10507</v>
      </c>
      <c r="M3" s="3">
        <v>0.20541000000000001</v>
      </c>
      <c r="N3" s="6">
        <v>0</v>
      </c>
      <c r="O3" s="6">
        <v>1.874E-2</v>
      </c>
      <c r="Q3" s="7">
        <f t="shared" ref="Q3:Q45" si="0">SUM(E3:I3)</f>
        <v>12.79</v>
      </c>
      <c r="R3" s="4">
        <f t="shared" ref="R3:R45" si="1">SUM(J3:P3)</f>
        <v>0.57145999999999997</v>
      </c>
      <c r="T3">
        <v>61</v>
      </c>
      <c r="V3" s="2">
        <f t="shared" ref="V3:V46" si="2">J3*T3</f>
        <v>12.626999999999999</v>
      </c>
      <c r="W3" s="2">
        <f t="shared" ref="W3:W46" si="3">K3*T3</f>
        <v>2.1496400000000002</v>
      </c>
      <c r="X3" s="2">
        <f t="shared" ref="X3:X46" si="4">L3*T3</f>
        <v>6.4092699999999994</v>
      </c>
      <c r="Y3" s="2">
        <f t="shared" ref="Y3:Y46" si="5">M3*T3</f>
        <v>12.530010000000001</v>
      </c>
      <c r="Z3" s="2">
        <f t="shared" ref="Z3:Z46" si="6">N3*T3</f>
        <v>0</v>
      </c>
      <c r="AA3" s="2">
        <f t="shared" ref="AA3:AA46" si="7">O3*T3</f>
        <v>1.14314</v>
      </c>
      <c r="AB3" s="2">
        <f t="shared" ref="AB3:AB46" si="8">P3*T3</f>
        <v>0</v>
      </c>
      <c r="AC3" s="7">
        <f t="shared" ref="AC3:AC46" si="9">SUM(V3:AB3)</f>
        <v>34.859059999999999</v>
      </c>
      <c r="AD3" s="7">
        <f t="shared" ref="AD3:AD46" si="10">Q3</f>
        <v>12.79</v>
      </c>
      <c r="AE3" s="7">
        <f t="shared" ref="AE3:AE46" si="11">SUM(AC3:AD3)</f>
        <v>47.649059999999999</v>
      </c>
    </row>
    <row r="4" spans="1:31" x14ac:dyDescent="0.25">
      <c r="A4" t="s">
        <v>5</v>
      </c>
      <c r="B4">
        <v>2</v>
      </c>
      <c r="C4" t="s">
        <v>3</v>
      </c>
      <c r="D4" s="1">
        <v>44105</v>
      </c>
      <c r="E4" s="2">
        <v>10</v>
      </c>
      <c r="F4" s="2">
        <v>1.7</v>
      </c>
      <c r="G4" s="2">
        <v>1.05</v>
      </c>
      <c r="H4" s="2">
        <v>0.04</v>
      </c>
      <c r="I4" s="5">
        <v>0</v>
      </c>
      <c r="J4" s="3">
        <v>0.20699999999999999</v>
      </c>
      <c r="K4" s="3">
        <v>3.524E-2</v>
      </c>
      <c r="L4" s="3">
        <v>0.10507</v>
      </c>
      <c r="M4" s="3">
        <v>0.20541000000000001</v>
      </c>
      <c r="N4" s="6">
        <v>0</v>
      </c>
      <c r="O4" s="6">
        <v>1.874E-2</v>
      </c>
      <c r="Q4" s="7">
        <f t="shared" si="0"/>
        <v>12.79</v>
      </c>
      <c r="R4" s="4">
        <f t="shared" si="1"/>
        <v>0.57145999999999997</v>
      </c>
      <c r="T4">
        <v>61</v>
      </c>
      <c r="V4" s="2">
        <f t="shared" si="2"/>
        <v>12.626999999999999</v>
      </c>
      <c r="W4" s="2">
        <f t="shared" si="3"/>
        <v>2.1496400000000002</v>
      </c>
      <c r="X4" s="2">
        <f t="shared" si="4"/>
        <v>6.4092699999999994</v>
      </c>
      <c r="Y4" s="2">
        <f t="shared" si="5"/>
        <v>12.530010000000001</v>
      </c>
      <c r="Z4" s="2">
        <f t="shared" si="6"/>
        <v>0</v>
      </c>
      <c r="AA4" s="2">
        <f t="shared" si="7"/>
        <v>1.14314</v>
      </c>
      <c r="AB4" s="2">
        <f t="shared" si="8"/>
        <v>0</v>
      </c>
      <c r="AC4" s="7">
        <f t="shared" si="9"/>
        <v>34.859059999999999</v>
      </c>
      <c r="AD4" s="7">
        <f t="shared" si="10"/>
        <v>12.79</v>
      </c>
      <c r="AE4" s="7">
        <f t="shared" si="11"/>
        <v>47.649059999999999</v>
      </c>
    </row>
    <row r="5" spans="1:31" x14ac:dyDescent="0.25">
      <c r="A5" t="s">
        <v>5</v>
      </c>
      <c r="B5">
        <v>2</v>
      </c>
      <c r="C5" t="s">
        <v>3</v>
      </c>
      <c r="D5" s="1">
        <v>44136</v>
      </c>
      <c r="E5" s="2">
        <v>10</v>
      </c>
      <c r="F5" s="2">
        <v>1.7</v>
      </c>
      <c r="G5" s="2">
        <v>1.05</v>
      </c>
      <c r="H5" s="2">
        <v>0.04</v>
      </c>
      <c r="I5" s="5">
        <v>0</v>
      </c>
      <c r="J5" s="3">
        <v>0.20699999999999999</v>
      </c>
      <c r="K5" s="3">
        <v>3.524E-2</v>
      </c>
      <c r="L5" s="3">
        <v>9.2420000000000002E-2</v>
      </c>
      <c r="M5" s="3">
        <v>0.26400000000000001</v>
      </c>
      <c r="N5" s="6">
        <v>0</v>
      </c>
      <c r="O5" s="6">
        <v>1.874E-2</v>
      </c>
      <c r="Q5" s="7">
        <f t="shared" si="0"/>
        <v>12.79</v>
      </c>
      <c r="R5" s="4">
        <f t="shared" si="1"/>
        <v>0.61739999999999995</v>
      </c>
      <c r="T5">
        <v>61</v>
      </c>
      <c r="V5" s="2">
        <f t="shared" si="2"/>
        <v>12.626999999999999</v>
      </c>
      <c r="W5" s="2">
        <f t="shared" si="3"/>
        <v>2.1496400000000002</v>
      </c>
      <c r="X5" s="2">
        <f t="shared" si="4"/>
        <v>5.6376200000000001</v>
      </c>
      <c r="Y5" s="2">
        <f t="shared" si="5"/>
        <v>16.103999999999999</v>
      </c>
      <c r="Z5" s="2">
        <f t="shared" si="6"/>
        <v>0</v>
      </c>
      <c r="AA5" s="2">
        <f t="shared" si="7"/>
        <v>1.14314</v>
      </c>
      <c r="AB5" s="2">
        <f t="shared" si="8"/>
        <v>0</v>
      </c>
      <c r="AC5" s="7">
        <f t="shared" si="9"/>
        <v>37.6614</v>
      </c>
      <c r="AD5" s="7">
        <f t="shared" si="10"/>
        <v>12.79</v>
      </c>
      <c r="AE5" s="7">
        <f t="shared" si="11"/>
        <v>50.4514</v>
      </c>
    </row>
    <row r="6" spans="1:31" x14ac:dyDescent="0.25">
      <c r="A6" t="s">
        <v>5</v>
      </c>
      <c r="B6">
        <v>2</v>
      </c>
      <c r="C6" t="s">
        <v>3</v>
      </c>
      <c r="D6" s="1">
        <v>44166</v>
      </c>
      <c r="E6" s="2">
        <v>10</v>
      </c>
      <c r="F6" s="2">
        <v>1.7</v>
      </c>
      <c r="G6" s="2">
        <v>1.05</v>
      </c>
      <c r="H6" s="2">
        <v>0.04</v>
      </c>
      <c r="I6" s="5">
        <v>0</v>
      </c>
      <c r="J6" s="3">
        <v>0.20699999999999999</v>
      </c>
      <c r="K6" s="3">
        <v>3.524E-2</v>
      </c>
      <c r="L6" s="3">
        <v>9.2420000000000002E-2</v>
      </c>
      <c r="M6" s="3">
        <v>0.26400000000000001</v>
      </c>
      <c r="N6" s="6">
        <v>0</v>
      </c>
      <c r="O6" s="6">
        <v>1.874E-2</v>
      </c>
      <c r="Q6" s="7">
        <f t="shared" si="0"/>
        <v>12.79</v>
      </c>
      <c r="R6" s="4">
        <f t="shared" si="1"/>
        <v>0.61739999999999995</v>
      </c>
      <c r="T6">
        <v>61</v>
      </c>
      <c r="V6" s="2">
        <f t="shared" si="2"/>
        <v>12.626999999999999</v>
      </c>
      <c r="W6" s="2">
        <f t="shared" si="3"/>
        <v>2.1496400000000002</v>
      </c>
      <c r="X6" s="2">
        <f t="shared" si="4"/>
        <v>5.6376200000000001</v>
      </c>
      <c r="Y6" s="2">
        <f t="shared" si="5"/>
        <v>16.103999999999999</v>
      </c>
      <c r="Z6" s="2">
        <f t="shared" si="6"/>
        <v>0</v>
      </c>
      <c r="AA6" s="2">
        <f t="shared" si="7"/>
        <v>1.14314</v>
      </c>
      <c r="AB6" s="2">
        <f t="shared" si="8"/>
        <v>0</v>
      </c>
      <c r="AC6" s="7">
        <f t="shared" si="9"/>
        <v>37.6614</v>
      </c>
      <c r="AD6" s="7">
        <f t="shared" si="10"/>
        <v>12.79</v>
      </c>
      <c r="AE6" s="7">
        <f t="shared" si="11"/>
        <v>50.4514</v>
      </c>
    </row>
    <row r="7" spans="1:31" x14ac:dyDescent="0.25">
      <c r="A7" t="s">
        <v>5</v>
      </c>
      <c r="B7">
        <v>2</v>
      </c>
      <c r="C7" t="s">
        <v>3</v>
      </c>
      <c r="D7" s="1">
        <v>44197</v>
      </c>
      <c r="E7" s="2">
        <v>10</v>
      </c>
      <c r="F7" s="2">
        <v>1.7</v>
      </c>
      <c r="G7" s="2">
        <v>1.05</v>
      </c>
      <c r="H7" s="2">
        <v>0.04</v>
      </c>
      <c r="I7" s="5">
        <v>0</v>
      </c>
      <c r="J7" s="3">
        <v>0.20699999999999999</v>
      </c>
      <c r="K7" s="3">
        <v>3.524E-2</v>
      </c>
      <c r="L7" s="3">
        <v>9.2420000000000002E-2</v>
      </c>
      <c r="M7" s="3">
        <v>0.26400000000000001</v>
      </c>
      <c r="N7" s="6">
        <v>0</v>
      </c>
      <c r="O7" s="6">
        <v>1.874E-2</v>
      </c>
      <c r="Q7" s="7">
        <f t="shared" si="0"/>
        <v>12.79</v>
      </c>
      <c r="R7" s="4">
        <f t="shared" si="1"/>
        <v>0.61739999999999995</v>
      </c>
      <c r="T7">
        <v>61</v>
      </c>
      <c r="V7" s="2">
        <f t="shared" si="2"/>
        <v>12.626999999999999</v>
      </c>
      <c r="W7" s="2">
        <f t="shared" si="3"/>
        <v>2.1496400000000002</v>
      </c>
      <c r="X7" s="2">
        <f t="shared" si="4"/>
        <v>5.6376200000000001</v>
      </c>
      <c r="Y7" s="2">
        <f t="shared" si="5"/>
        <v>16.103999999999999</v>
      </c>
      <c r="Z7" s="2">
        <f t="shared" si="6"/>
        <v>0</v>
      </c>
      <c r="AA7" s="2">
        <f t="shared" si="7"/>
        <v>1.14314</v>
      </c>
      <c r="AB7" s="2">
        <f t="shared" si="8"/>
        <v>0</v>
      </c>
      <c r="AC7" s="7">
        <f t="shared" si="9"/>
        <v>37.6614</v>
      </c>
      <c r="AD7" s="7">
        <f t="shared" si="10"/>
        <v>12.79</v>
      </c>
      <c r="AE7" s="7">
        <f t="shared" si="11"/>
        <v>50.4514</v>
      </c>
    </row>
    <row r="8" spans="1:31" x14ac:dyDescent="0.25">
      <c r="A8" t="s">
        <v>5</v>
      </c>
      <c r="B8">
        <v>2</v>
      </c>
      <c r="C8" t="s">
        <v>3</v>
      </c>
      <c r="D8" s="1">
        <v>44228</v>
      </c>
      <c r="E8" s="2">
        <v>10</v>
      </c>
      <c r="F8" s="2">
        <v>1.7</v>
      </c>
      <c r="G8" s="2">
        <v>1.05</v>
      </c>
      <c r="H8" s="2">
        <v>0.04</v>
      </c>
      <c r="I8" s="5">
        <v>0</v>
      </c>
      <c r="J8" s="3">
        <v>0.20699999999999999</v>
      </c>
      <c r="K8" s="3">
        <v>3.524E-2</v>
      </c>
      <c r="L8" s="3">
        <v>9.2420000000000002E-2</v>
      </c>
      <c r="M8" s="3">
        <v>0.26400000000000001</v>
      </c>
      <c r="N8" s="6">
        <v>0</v>
      </c>
      <c r="O8" s="6">
        <v>1.874E-2</v>
      </c>
      <c r="Q8" s="7">
        <f t="shared" si="0"/>
        <v>12.79</v>
      </c>
      <c r="R8" s="4">
        <f t="shared" si="1"/>
        <v>0.61739999999999995</v>
      </c>
      <c r="T8">
        <v>61</v>
      </c>
      <c r="V8" s="2">
        <f t="shared" si="2"/>
        <v>12.626999999999999</v>
      </c>
      <c r="W8" s="2">
        <f t="shared" si="3"/>
        <v>2.1496400000000002</v>
      </c>
      <c r="X8" s="2">
        <f t="shared" si="4"/>
        <v>5.6376200000000001</v>
      </c>
      <c r="Y8" s="2">
        <f t="shared" si="5"/>
        <v>16.103999999999999</v>
      </c>
      <c r="Z8" s="2">
        <f t="shared" si="6"/>
        <v>0</v>
      </c>
      <c r="AA8" s="2">
        <f t="shared" si="7"/>
        <v>1.14314</v>
      </c>
      <c r="AB8" s="2">
        <f t="shared" si="8"/>
        <v>0</v>
      </c>
      <c r="AC8" s="7">
        <f t="shared" si="9"/>
        <v>37.6614</v>
      </c>
      <c r="AD8" s="7">
        <f t="shared" si="10"/>
        <v>12.79</v>
      </c>
      <c r="AE8" s="7">
        <f t="shared" si="11"/>
        <v>50.4514</v>
      </c>
    </row>
    <row r="9" spans="1:31" x14ac:dyDescent="0.25">
      <c r="A9" t="s">
        <v>5</v>
      </c>
      <c r="B9">
        <v>2</v>
      </c>
      <c r="C9" t="s">
        <v>3</v>
      </c>
      <c r="D9" s="1">
        <v>44256</v>
      </c>
      <c r="E9" s="2">
        <v>10</v>
      </c>
      <c r="F9" s="2">
        <v>1.7</v>
      </c>
      <c r="G9" s="2">
        <v>1.05</v>
      </c>
      <c r="H9" s="2">
        <v>0.04</v>
      </c>
      <c r="I9" s="5">
        <v>0</v>
      </c>
      <c r="J9" s="3">
        <v>0.20699999999999999</v>
      </c>
      <c r="K9" s="3">
        <v>3.524E-2</v>
      </c>
      <c r="L9" s="3">
        <v>9.2420000000000002E-2</v>
      </c>
      <c r="M9" s="3">
        <v>0.26400000000000001</v>
      </c>
      <c r="N9" s="6">
        <v>0</v>
      </c>
      <c r="O9" s="6">
        <v>1.874E-2</v>
      </c>
      <c r="Q9" s="7">
        <f t="shared" si="0"/>
        <v>12.79</v>
      </c>
      <c r="R9" s="4">
        <f t="shared" si="1"/>
        <v>0.61739999999999995</v>
      </c>
      <c r="T9">
        <v>61</v>
      </c>
      <c r="V9" s="2">
        <f t="shared" si="2"/>
        <v>12.626999999999999</v>
      </c>
      <c r="W9" s="2">
        <f t="shared" si="3"/>
        <v>2.1496400000000002</v>
      </c>
      <c r="X9" s="2">
        <f t="shared" si="4"/>
        <v>5.6376200000000001</v>
      </c>
      <c r="Y9" s="2">
        <f t="shared" si="5"/>
        <v>16.103999999999999</v>
      </c>
      <c r="Z9" s="2">
        <f t="shared" si="6"/>
        <v>0</v>
      </c>
      <c r="AA9" s="2">
        <f t="shared" si="7"/>
        <v>1.14314</v>
      </c>
      <c r="AB9" s="2">
        <f t="shared" si="8"/>
        <v>0</v>
      </c>
      <c r="AC9" s="7">
        <f t="shared" si="9"/>
        <v>37.6614</v>
      </c>
      <c r="AD9" s="7">
        <f t="shared" si="10"/>
        <v>12.79</v>
      </c>
      <c r="AE9" s="7">
        <f t="shared" si="11"/>
        <v>50.4514</v>
      </c>
    </row>
    <row r="10" spans="1:31" x14ac:dyDescent="0.25">
      <c r="A10" t="s">
        <v>5</v>
      </c>
      <c r="B10">
        <v>2</v>
      </c>
      <c r="C10" t="s">
        <v>3</v>
      </c>
      <c r="D10" s="1">
        <v>44287</v>
      </c>
      <c r="E10" s="2">
        <v>10</v>
      </c>
      <c r="F10" s="2">
        <v>1.7</v>
      </c>
      <c r="G10" s="2">
        <v>1.05</v>
      </c>
      <c r="H10" s="2">
        <v>0.04</v>
      </c>
      <c r="I10" s="5">
        <v>0</v>
      </c>
      <c r="J10" s="3">
        <v>0.20699999999999999</v>
      </c>
      <c r="K10" s="3">
        <v>3.524E-2</v>
      </c>
      <c r="L10" s="3">
        <v>9.2420000000000002E-2</v>
      </c>
      <c r="M10" s="3">
        <v>0.26400000000000001</v>
      </c>
      <c r="N10" s="6">
        <v>0</v>
      </c>
      <c r="O10" s="6">
        <v>1.874E-2</v>
      </c>
      <c r="Q10" s="7">
        <f t="shared" si="0"/>
        <v>12.79</v>
      </c>
      <c r="R10" s="4">
        <f t="shared" si="1"/>
        <v>0.61739999999999995</v>
      </c>
      <c r="T10">
        <v>61</v>
      </c>
      <c r="V10" s="2">
        <f t="shared" si="2"/>
        <v>12.626999999999999</v>
      </c>
      <c r="W10" s="2">
        <f t="shared" si="3"/>
        <v>2.1496400000000002</v>
      </c>
      <c r="X10" s="2">
        <f t="shared" si="4"/>
        <v>5.6376200000000001</v>
      </c>
      <c r="Y10" s="2">
        <f t="shared" si="5"/>
        <v>16.103999999999999</v>
      </c>
      <c r="Z10" s="2">
        <f t="shared" si="6"/>
        <v>0</v>
      </c>
      <c r="AA10" s="2">
        <f t="shared" si="7"/>
        <v>1.14314</v>
      </c>
      <c r="AB10" s="2">
        <f t="shared" si="8"/>
        <v>0</v>
      </c>
      <c r="AC10" s="7">
        <f t="shared" si="9"/>
        <v>37.6614</v>
      </c>
      <c r="AD10" s="7">
        <f t="shared" si="10"/>
        <v>12.79</v>
      </c>
      <c r="AE10" s="7">
        <f t="shared" si="11"/>
        <v>50.4514</v>
      </c>
    </row>
    <row r="11" spans="1:31" x14ac:dyDescent="0.25">
      <c r="A11" t="s">
        <v>5</v>
      </c>
      <c r="B11">
        <v>2</v>
      </c>
      <c r="C11" t="s">
        <v>3</v>
      </c>
      <c r="D11" s="1">
        <v>44317</v>
      </c>
      <c r="E11" s="2">
        <v>10</v>
      </c>
      <c r="F11" s="2">
        <v>1.7</v>
      </c>
      <c r="G11" s="2">
        <v>1.05</v>
      </c>
      <c r="H11" s="2">
        <v>0.04</v>
      </c>
      <c r="I11" s="5">
        <v>0</v>
      </c>
      <c r="J11" s="3">
        <v>0.20699999999999999</v>
      </c>
      <c r="K11" s="3">
        <v>3.524E-2</v>
      </c>
      <c r="L11" s="3">
        <v>9.2420000000000002E-2</v>
      </c>
      <c r="M11" s="3">
        <v>0.26400000000000001</v>
      </c>
      <c r="N11" s="6">
        <v>0</v>
      </c>
      <c r="O11" s="6">
        <v>1.874E-2</v>
      </c>
      <c r="Q11" s="7">
        <f t="shared" si="0"/>
        <v>12.79</v>
      </c>
      <c r="R11" s="4">
        <f t="shared" si="1"/>
        <v>0.61739999999999995</v>
      </c>
      <c r="T11">
        <v>61</v>
      </c>
      <c r="V11" s="2">
        <f t="shared" si="2"/>
        <v>12.626999999999999</v>
      </c>
      <c r="W11" s="2">
        <f t="shared" si="3"/>
        <v>2.1496400000000002</v>
      </c>
      <c r="X11" s="2">
        <f t="shared" si="4"/>
        <v>5.6376200000000001</v>
      </c>
      <c r="Y11" s="2">
        <f t="shared" si="5"/>
        <v>16.103999999999999</v>
      </c>
      <c r="Z11" s="2">
        <f t="shared" si="6"/>
        <v>0</v>
      </c>
      <c r="AA11" s="2">
        <f t="shared" si="7"/>
        <v>1.14314</v>
      </c>
      <c r="AB11" s="2">
        <f t="shared" si="8"/>
        <v>0</v>
      </c>
      <c r="AC11" s="7">
        <f t="shared" si="9"/>
        <v>37.6614</v>
      </c>
      <c r="AD11" s="7">
        <f t="shared" si="10"/>
        <v>12.79</v>
      </c>
      <c r="AE11" s="7">
        <f t="shared" si="11"/>
        <v>50.4514</v>
      </c>
    </row>
    <row r="12" spans="1:31" x14ac:dyDescent="0.25">
      <c r="A12" t="s">
        <v>5</v>
      </c>
      <c r="B12">
        <v>2</v>
      </c>
      <c r="C12" t="s">
        <v>3</v>
      </c>
      <c r="D12" s="1">
        <v>44348</v>
      </c>
      <c r="E12" s="2">
        <v>10</v>
      </c>
      <c r="F12" s="2">
        <v>1.7</v>
      </c>
      <c r="G12" s="2">
        <v>1.05</v>
      </c>
      <c r="H12" s="2">
        <v>0.04</v>
      </c>
      <c r="I12" s="5">
        <v>0</v>
      </c>
      <c r="J12" s="3">
        <v>0.20699999999999999</v>
      </c>
      <c r="K12" s="3">
        <v>3.524E-2</v>
      </c>
      <c r="L12" s="3">
        <v>9.2420000000000002E-2</v>
      </c>
      <c r="M12" s="3">
        <v>0.26400000000000001</v>
      </c>
      <c r="N12" s="6">
        <v>0</v>
      </c>
      <c r="O12" s="6">
        <v>1.874E-2</v>
      </c>
      <c r="Q12" s="7">
        <f t="shared" si="0"/>
        <v>12.79</v>
      </c>
      <c r="R12" s="4">
        <f t="shared" si="1"/>
        <v>0.61739999999999995</v>
      </c>
      <c r="T12">
        <v>61</v>
      </c>
      <c r="V12" s="2">
        <f t="shared" si="2"/>
        <v>12.626999999999999</v>
      </c>
      <c r="W12" s="2">
        <f t="shared" si="3"/>
        <v>2.1496400000000002</v>
      </c>
      <c r="X12" s="2">
        <f t="shared" si="4"/>
        <v>5.6376200000000001</v>
      </c>
      <c r="Y12" s="2">
        <f t="shared" si="5"/>
        <v>16.103999999999999</v>
      </c>
      <c r="Z12" s="2">
        <f t="shared" si="6"/>
        <v>0</v>
      </c>
      <c r="AA12" s="2">
        <f t="shared" si="7"/>
        <v>1.14314</v>
      </c>
      <c r="AB12" s="2">
        <f t="shared" si="8"/>
        <v>0</v>
      </c>
      <c r="AC12" s="7">
        <f t="shared" si="9"/>
        <v>37.6614</v>
      </c>
      <c r="AD12" s="7">
        <f t="shared" si="10"/>
        <v>12.79</v>
      </c>
      <c r="AE12" s="7">
        <f t="shared" si="11"/>
        <v>50.4514</v>
      </c>
    </row>
    <row r="13" spans="1:31" x14ac:dyDescent="0.25">
      <c r="A13" t="s">
        <v>5</v>
      </c>
      <c r="B13">
        <v>2</v>
      </c>
      <c r="C13" t="s">
        <v>3</v>
      </c>
      <c r="D13" s="1">
        <v>44378</v>
      </c>
      <c r="E13" s="2">
        <v>10</v>
      </c>
      <c r="F13" s="2">
        <v>1.7</v>
      </c>
      <c r="G13" s="2">
        <v>1.08</v>
      </c>
      <c r="H13" s="2">
        <v>0.04</v>
      </c>
      <c r="I13" s="5">
        <v>0</v>
      </c>
      <c r="J13" s="3">
        <v>0.20699999999999999</v>
      </c>
      <c r="K13" s="3">
        <v>3.524E-2</v>
      </c>
      <c r="L13" s="3">
        <v>9.2420000000000002E-2</v>
      </c>
      <c r="M13" s="3">
        <v>0.26400000000000001</v>
      </c>
      <c r="N13" s="6">
        <v>0</v>
      </c>
      <c r="O13" s="6">
        <v>1.9290000000000002E-2</v>
      </c>
      <c r="Q13" s="7">
        <f t="shared" si="0"/>
        <v>12.819999999999999</v>
      </c>
      <c r="R13" s="4">
        <f t="shared" si="1"/>
        <v>0.61795</v>
      </c>
      <c r="T13">
        <v>61</v>
      </c>
      <c r="V13" s="2">
        <f t="shared" si="2"/>
        <v>12.626999999999999</v>
      </c>
      <c r="W13" s="2">
        <f t="shared" si="3"/>
        <v>2.1496400000000002</v>
      </c>
      <c r="X13" s="2">
        <f t="shared" si="4"/>
        <v>5.6376200000000001</v>
      </c>
      <c r="Y13" s="2">
        <f t="shared" si="5"/>
        <v>16.103999999999999</v>
      </c>
      <c r="Z13" s="2">
        <f t="shared" si="6"/>
        <v>0</v>
      </c>
      <c r="AA13" s="2">
        <f t="shared" si="7"/>
        <v>1.17669</v>
      </c>
      <c r="AB13" s="2">
        <f t="shared" si="8"/>
        <v>0</v>
      </c>
      <c r="AC13" s="7">
        <f t="shared" si="9"/>
        <v>37.694949999999999</v>
      </c>
      <c r="AD13" s="7">
        <f t="shared" si="10"/>
        <v>12.819999999999999</v>
      </c>
      <c r="AE13" s="7">
        <f t="shared" si="11"/>
        <v>50.514949999999999</v>
      </c>
    </row>
    <row r="14" spans="1:31" x14ac:dyDescent="0.25">
      <c r="A14" t="s">
        <v>5</v>
      </c>
      <c r="B14">
        <v>2</v>
      </c>
      <c r="C14" t="s">
        <v>3</v>
      </c>
      <c r="D14" s="1">
        <v>44409</v>
      </c>
      <c r="E14" s="2">
        <v>10</v>
      </c>
      <c r="F14" s="2">
        <v>1.7</v>
      </c>
      <c r="G14" s="2">
        <v>1.08</v>
      </c>
      <c r="H14" s="2">
        <v>0.04</v>
      </c>
      <c r="I14" s="5">
        <v>0</v>
      </c>
      <c r="J14" s="3">
        <v>0.20699999999999999</v>
      </c>
      <c r="K14" s="3">
        <v>3.524E-2</v>
      </c>
      <c r="L14" s="3">
        <v>9.2420000000000002E-2</v>
      </c>
      <c r="M14" s="3">
        <v>0.26400000000000001</v>
      </c>
      <c r="N14" s="6">
        <v>0</v>
      </c>
      <c r="O14" s="6">
        <v>1.9290000000000002E-2</v>
      </c>
      <c r="Q14" s="7">
        <f t="shared" si="0"/>
        <v>12.819999999999999</v>
      </c>
      <c r="R14" s="4">
        <f t="shared" si="1"/>
        <v>0.61795</v>
      </c>
      <c r="T14">
        <v>61</v>
      </c>
      <c r="V14" s="2">
        <f t="shared" si="2"/>
        <v>12.626999999999999</v>
      </c>
      <c r="W14" s="2">
        <f t="shared" si="3"/>
        <v>2.1496400000000002</v>
      </c>
      <c r="X14" s="2">
        <f t="shared" si="4"/>
        <v>5.6376200000000001</v>
      </c>
      <c r="Y14" s="2">
        <f t="shared" si="5"/>
        <v>16.103999999999999</v>
      </c>
      <c r="Z14" s="2">
        <f t="shared" si="6"/>
        <v>0</v>
      </c>
      <c r="AA14" s="2">
        <f t="shared" si="7"/>
        <v>1.17669</v>
      </c>
      <c r="AB14" s="2">
        <f t="shared" si="8"/>
        <v>0</v>
      </c>
      <c r="AC14" s="7">
        <f t="shared" si="9"/>
        <v>37.694949999999999</v>
      </c>
      <c r="AD14" s="7">
        <f t="shared" si="10"/>
        <v>12.819999999999999</v>
      </c>
      <c r="AE14" s="7">
        <f t="shared" si="11"/>
        <v>50.514949999999999</v>
      </c>
    </row>
    <row r="15" spans="1:31" x14ac:dyDescent="0.25">
      <c r="A15" t="s">
        <v>5</v>
      </c>
      <c r="B15">
        <v>2</v>
      </c>
      <c r="C15" t="s">
        <v>3</v>
      </c>
      <c r="D15" s="1">
        <v>44440</v>
      </c>
      <c r="E15" s="2">
        <v>10</v>
      </c>
      <c r="F15" s="2">
        <v>1.7</v>
      </c>
      <c r="G15" s="2">
        <v>1.08</v>
      </c>
      <c r="H15" s="2">
        <v>0.04</v>
      </c>
      <c r="I15" s="5">
        <v>0</v>
      </c>
      <c r="J15" s="3">
        <v>0.20699999999999999</v>
      </c>
      <c r="K15" s="3">
        <v>3.524E-2</v>
      </c>
      <c r="L15" s="3">
        <v>9.2420000000000002E-2</v>
      </c>
      <c r="M15" s="3">
        <v>0.26400000000000001</v>
      </c>
      <c r="N15" s="6">
        <v>0</v>
      </c>
      <c r="O15" s="6">
        <v>1.9290000000000002E-2</v>
      </c>
      <c r="Q15" s="7">
        <f t="shared" si="0"/>
        <v>12.819999999999999</v>
      </c>
      <c r="R15" s="4">
        <f t="shared" si="1"/>
        <v>0.61795</v>
      </c>
      <c r="T15">
        <v>61</v>
      </c>
      <c r="V15" s="2">
        <f t="shared" si="2"/>
        <v>12.626999999999999</v>
      </c>
      <c r="W15" s="2">
        <f t="shared" si="3"/>
        <v>2.1496400000000002</v>
      </c>
      <c r="X15" s="2">
        <f t="shared" si="4"/>
        <v>5.6376200000000001</v>
      </c>
      <c r="Y15" s="2">
        <f t="shared" si="5"/>
        <v>16.103999999999999</v>
      </c>
      <c r="Z15" s="2">
        <f t="shared" si="6"/>
        <v>0</v>
      </c>
      <c r="AA15" s="2">
        <f t="shared" si="7"/>
        <v>1.17669</v>
      </c>
      <c r="AB15" s="2">
        <f t="shared" si="8"/>
        <v>0</v>
      </c>
      <c r="AC15" s="7">
        <f t="shared" si="9"/>
        <v>37.694949999999999</v>
      </c>
      <c r="AD15" s="7">
        <f t="shared" si="10"/>
        <v>12.819999999999999</v>
      </c>
      <c r="AE15" s="7">
        <f t="shared" si="11"/>
        <v>50.514949999999999</v>
      </c>
    </row>
    <row r="16" spans="1:31" x14ac:dyDescent="0.25">
      <c r="A16" t="s">
        <v>5</v>
      </c>
      <c r="B16">
        <v>2</v>
      </c>
      <c r="C16" t="s">
        <v>3</v>
      </c>
      <c r="D16" s="1">
        <v>44470</v>
      </c>
      <c r="E16" s="2">
        <v>10</v>
      </c>
      <c r="F16" s="2">
        <v>1.7</v>
      </c>
      <c r="G16" s="2">
        <v>1.08</v>
      </c>
      <c r="H16" s="2">
        <v>0.04</v>
      </c>
      <c r="I16" s="2">
        <v>0.5</v>
      </c>
      <c r="J16" s="3">
        <v>0.20699999999999999</v>
      </c>
      <c r="K16" s="3">
        <v>3.524E-2</v>
      </c>
      <c r="L16" s="3">
        <v>9.2420000000000002E-2</v>
      </c>
      <c r="M16" s="3">
        <v>0.26400000000000001</v>
      </c>
      <c r="N16" s="6">
        <v>0</v>
      </c>
      <c r="O16" s="6">
        <v>1.9290000000000002E-2</v>
      </c>
      <c r="Q16" s="7">
        <f t="shared" si="0"/>
        <v>13.319999999999999</v>
      </c>
      <c r="R16" s="4">
        <f t="shared" si="1"/>
        <v>0.61795</v>
      </c>
      <c r="T16">
        <v>61</v>
      </c>
      <c r="V16" s="2">
        <f t="shared" si="2"/>
        <v>12.626999999999999</v>
      </c>
      <c r="W16" s="2">
        <f t="shared" si="3"/>
        <v>2.1496400000000002</v>
      </c>
      <c r="X16" s="2">
        <f t="shared" si="4"/>
        <v>5.6376200000000001</v>
      </c>
      <c r="Y16" s="2">
        <f t="shared" si="5"/>
        <v>16.103999999999999</v>
      </c>
      <c r="Z16" s="2">
        <f t="shared" si="6"/>
        <v>0</v>
      </c>
      <c r="AA16" s="2">
        <f t="shared" si="7"/>
        <v>1.17669</v>
      </c>
      <c r="AB16" s="2">
        <f t="shared" si="8"/>
        <v>0</v>
      </c>
      <c r="AC16" s="7">
        <f t="shared" si="9"/>
        <v>37.694949999999999</v>
      </c>
      <c r="AD16" s="7">
        <f t="shared" si="10"/>
        <v>13.319999999999999</v>
      </c>
      <c r="AE16" s="7">
        <f t="shared" si="11"/>
        <v>51.014949999999999</v>
      </c>
    </row>
    <row r="17" spans="1:31" x14ac:dyDescent="0.25">
      <c r="A17" t="s">
        <v>5</v>
      </c>
      <c r="B17">
        <v>2</v>
      </c>
      <c r="C17" t="s">
        <v>3</v>
      </c>
      <c r="D17" s="1">
        <v>44501</v>
      </c>
      <c r="E17" s="2">
        <v>10</v>
      </c>
      <c r="F17" s="2">
        <v>1.7</v>
      </c>
      <c r="G17" s="2">
        <v>1.08</v>
      </c>
      <c r="H17" s="2">
        <v>0.04</v>
      </c>
      <c r="I17" s="2">
        <v>0.5</v>
      </c>
      <c r="J17" s="3">
        <v>0.20699999999999999</v>
      </c>
      <c r="K17" s="3">
        <v>3.524E-2</v>
      </c>
      <c r="L17" s="3">
        <v>8.4519999999999998E-2</v>
      </c>
      <c r="M17" s="3">
        <v>0.56169999999999998</v>
      </c>
      <c r="N17" s="6">
        <v>0</v>
      </c>
      <c r="O17" s="6">
        <v>1.9290000000000002E-2</v>
      </c>
      <c r="Q17" s="7">
        <f t="shared" si="0"/>
        <v>13.319999999999999</v>
      </c>
      <c r="R17" s="4">
        <f t="shared" si="1"/>
        <v>0.90775000000000006</v>
      </c>
      <c r="T17">
        <v>61</v>
      </c>
      <c r="V17" s="2">
        <f t="shared" si="2"/>
        <v>12.626999999999999</v>
      </c>
      <c r="W17" s="2">
        <f t="shared" si="3"/>
        <v>2.1496400000000002</v>
      </c>
      <c r="X17" s="2">
        <f t="shared" si="4"/>
        <v>5.1557199999999996</v>
      </c>
      <c r="Y17" s="2">
        <f t="shared" si="5"/>
        <v>34.2637</v>
      </c>
      <c r="Z17" s="2">
        <f t="shared" si="6"/>
        <v>0</v>
      </c>
      <c r="AA17" s="2">
        <f t="shared" si="7"/>
        <v>1.17669</v>
      </c>
      <c r="AB17" s="2">
        <f t="shared" si="8"/>
        <v>0</v>
      </c>
      <c r="AC17" s="7">
        <f t="shared" si="9"/>
        <v>55.372750000000003</v>
      </c>
      <c r="AD17" s="7">
        <f t="shared" si="10"/>
        <v>13.319999999999999</v>
      </c>
      <c r="AE17" s="7">
        <f t="shared" si="11"/>
        <v>68.692750000000004</v>
      </c>
    </row>
    <row r="18" spans="1:31" x14ac:dyDescent="0.25">
      <c r="A18" t="s">
        <v>5</v>
      </c>
      <c r="B18">
        <v>2</v>
      </c>
      <c r="C18" t="s">
        <v>3</v>
      </c>
      <c r="D18" s="1">
        <v>44531</v>
      </c>
      <c r="E18" s="2">
        <v>10</v>
      </c>
      <c r="F18" s="2">
        <v>1.7</v>
      </c>
      <c r="G18" s="2">
        <v>1.08</v>
      </c>
      <c r="H18" s="2">
        <v>0.04</v>
      </c>
      <c r="I18" s="2">
        <v>0.5</v>
      </c>
      <c r="J18" s="3">
        <v>0.20699999999999999</v>
      </c>
      <c r="K18" s="3">
        <v>3.524E-2</v>
      </c>
      <c r="L18" s="3">
        <v>8.4519999999999998E-2</v>
      </c>
      <c r="M18" s="3">
        <v>0.56169999999999998</v>
      </c>
      <c r="N18" s="6">
        <v>0</v>
      </c>
      <c r="O18" s="6">
        <v>1.9290000000000002E-2</v>
      </c>
      <c r="Q18" s="7">
        <f t="shared" si="0"/>
        <v>13.319999999999999</v>
      </c>
      <c r="R18" s="4">
        <f t="shared" si="1"/>
        <v>0.90775000000000006</v>
      </c>
      <c r="T18">
        <v>61</v>
      </c>
      <c r="V18" s="2">
        <f t="shared" si="2"/>
        <v>12.626999999999999</v>
      </c>
      <c r="W18" s="2">
        <f t="shared" si="3"/>
        <v>2.1496400000000002</v>
      </c>
      <c r="X18" s="2">
        <f t="shared" si="4"/>
        <v>5.1557199999999996</v>
      </c>
      <c r="Y18" s="2">
        <f t="shared" si="5"/>
        <v>34.2637</v>
      </c>
      <c r="Z18" s="2">
        <f t="shared" si="6"/>
        <v>0</v>
      </c>
      <c r="AA18" s="2">
        <f t="shared" si="7"/>
        <v>1.17669</v>
      </c>
      <c r="AB18" s="2">
        <f t="shared" si="8"/>
        <v>0</v>
      </c>
      <c r="AC18" s="7">
        <f t="shared" si="9"/>
        <v>55.372750000000003</v>
      </c>
      <c r="AD18" s="7">
        <f t="shared" si="10"/>
        <v>13.319999999999999</v>
      </c>
      <c r="AE18" s="7">
        <f t="shared" si="11"/>
        <v>68.692750000000004</v>
      </c>
    </row>
    <row r="19" spans="1:31" x14ac:dyDescent="0.25">
      <c r="A19" t="s">
        <v>5</v>
      </c>
      <c r="B19">
        <v>2</v>
      </c>
      <c r="C19" t="s">
        <v>3</v>
      </c>
      <c r="D19" s="1">
        <v>44562</v>
      </c>
      <c r="E19" s="2">
        <v>12</v>
      </c>
      <c r="F19" s="2">
        <v>0</v>
      </c>
      <c r="G19" s="2">
        <v>1.08</v>
      </c>
      <c r="H19" s="2">
        <v>0.04</v>
      </c>
      <c r="I19" s="2">
        <v>0.5</v>
      </c>
      <c r="J19" s="3">
        <v>0.33329999999999999</v>
      </c>
      <c r="K19" s="3">
        <v>-4.5530000000000001E-2</v>
      </c>
      <c r="L19" s="3">
        <v>8.4519999999999998E-2</v>
      </c>
      <c r="M19" s="3">
        <v>0.56169999999999998</v>
      </c>
      <c r="N19" s="6">
        <v>0</v>
      </c>
      <c r="O19" s="6">
        <v>1.9290000000000002E-2</v>
      </c>
      <c r="P19" s="6">
        <v>4.4400000000000004E-3</v>
      </c>
      <c r="Q19" s="7">
        <f t="shared" si="0"/>
        <v>13.62</v>
      </c>
      <c r="R19" s="4">
        <f t="shared" si="1"/>
        <v>0.9577199999999999</v>
      </c>
      <c r="T19">
        <v>61</v>
      </c>
      <c r="V19" s="2">
        <f t="shared" si="2"/>
        <v>20.331299999999999</v>
      </c>
      <c r="W19" s="2">
        <f t="shared" si="3"/>
        <v>-2.7773300000000001</v>
      </c>
      <c r="X19" s="2">
        <f t="shared" si="4"/>
        <v>5.1557199999999996</v>
      </c>
      <c r="Y19" s="2">
        <f t="shared" si="5"/>
        <v>34.2637</v>
      </c>
      <c r="Z19" s="2">
        <f t="shared" si="6"/>
        <v>0</v>
      </c>
      <c r="AA19" s="2">
        <f t="shared" si="7"/>
        <v>1.17669</v>
      </c>
      <c r="AB19" s="2">
        <f t="shared" si="8"/>
        <v>0.27084000000000003</v>
      </c>
      <c r="AC19" s="7">
        <f t="shared" si="9"/>
        <v>58.420919999999995</v>
      </c>
      <c r="AD19" s="7">
        <f t="shared" si="10"/>
        <v>13.62</v>
      </c>
      <c r="AE19" s="7">
        <f t="shared" si="11"/>
        <v>72.04092</v>
      </c>
    </row>
    <row r="20" spans="1:31" x14ac:dyDescent="0.25">
      <c r="A20" t="s">
        <v>5</v>
      </c>
      <c r="B20">
        <v>2</v>
      </c>
      <c r="C20" t="s">
        <v>3</v>
      </c>
      <c r="D20" s="1">
        <v>44593</v>
      </c>
      <c r="E20" s="2">
        <v>12</v>
      </c>
      <c r="F20" s="2">
        <v>0</v>
      </c>
      <c r="G20" s="2">
        <v>1.08</v>
      </c>
      <c r="H20" s="2">
        <v>0.04</v>
      </c>
      <c r="I20" s="2">
        <v>0.5</v>
      </c>
      <c r="J20" s="3">
        <v>0.33329999999999999</v>
      </c>
      <c r="K20" s="3">
        <v>-4.5530000000000001E-2</v>
      </c>
      <c r="L20" s="3">
        <v>8.4519999999999998E-2</v>
      </c>
      <c r="M20" s="3">
        <v>0.56169999999999998</v>
      </c>
      <c r="N20" s="6">
        <v>0</v>
      </c>
      <c r="O20" s="6">
        <v>1.9290000000000002E-2</v>
      </c>
      <c r="P20" s="6">
        <v>4.4400000000000004E-3</v>
      </c>
      <c r="Q20" s="7">
        <f t="shared" si="0"/>
        <v>13.62</v>
      </c>
      <c r="R20" s="4">
        <f t="shared" si="1"/>
        <v>0.9577199999999999</v>
      </c>
      <c r="T20">
        <v>61</v>
      </c>
      <c r="V20" s="2">
        <f t="shared" si="2"/>
        <v>20.331299999999999</v>
      </c>
      <c r="W20" s="2">
        <f t="shared" si="3"/>
        <v>-2.7773300000000001</v>
      </c>
      <c r="X20" s="2">
        <f t="shared" si="4"/>
        <v>5.1557199999999996</v>
      </c>
      <c r="Y20" s="2">
        <f t="shared" si="5"/>
        <v>34.2637</v>
      </c>
      <c r="Z20" s="2">
        <f t="shared" si="6"/>
        <v>0</v>
      </c>
      <c r="AA20" s="2">
        <f t="shared" si="7"/>
        <v>1.17669</v>
      </c>
      <c r="AB20" s="2">
        <f t="shared" si="8"/>
        <v>0.27084000000000003</v>
      </c>
      <c r="AC20" s="7">
        <f t="shared" si="9"/>
        <v>58.420919999999995</v>
      </c>
      <c r="AD20" s="7">
        <f t="shared" si="10"/>
        <v>13.62</v>
      </c>
      <c r="AE20" s="7">
        <f t="shared" si="11"/>
        <v>72.04092</v>
      </c>
    </row>
    <row r="21" spans="1:31" x14ac:dyDescent="0.25">
      <c r="A21" t="s">
        <v>5</v>
      </c>
      <c r="B21">
        <v>2</v>
      </c>
      <c r="C21" t="s">
        <v>3</v>
      </c>
      <c r="D21" s="1">
        <v>44621</v>
      </c>
      <c r="E21" s="2">
        <v>12</v>
      </c>
      <c r="F21" s="2">
        <v>0</v>
      </c>
      <c r="G21" s="2">
        <v>1.08</v>
      </c>
      <c r="H21" s="2">
        <v>0.04</v>
      </c>
      <c r="I21" s="2">
        <v>0.5</v>
      </c>
      <c r="J21" s="3">
        <v>0.33329999999999999</v>
      </c>
      <c r="K21" s="3">
        <v>-4.5530000000000001E-2</v>
      </c>
      <c r="L21" s="3">
        <v>8.4519999999999998E-2</v>
      </c>
      <c r="M21" s="3">
        <v>0.56169999999999998</v>
      </c>
      <c r="N21" s="6">
        <v>0</v>
      </c>
      <c r="O21" s="6">
        <v>1.9290000000000002E-2</v>
      </c>
      <c r="P21" s="6">
        <v>4.4400000000000004E-3</v>
      </c>
      <c r="Q21" s="7">
        <f t="shared" si="0"/>
        <v>13.62</v>
      </c>
      <c r="R21" s="4">
        <f t="shared" si="1"/>
        <v>0.9577199999999999</v>
      </c>
      <c r="T21">
        <v>61</v>
      </c>
      <c r="V21" s="2">
        <f t="shared" si="2"/>
        <v>20.331299999999999</v>
      </c>
      <c r="W21" s="2">
        <f t="shared" si="3"/>
        <v>-2.7773300000000001</v>
      </c>
      <c r="X21" s="2">
        <f t="shared" si="4"/>
        <v>5.1557199999999996</v>
      </c>
      <c r="Y21" s="2">
        <f t="shared" si="5"/>
        <v>34.2637</v>
      </c>
      <c r="Z21" s="2">
        <f t="shared" si="6"/>
        <v>0</v>
      </c>
      <c r="AA21" s="2">
        <f t="shared" si="7"/>
        <v>1.17669</v>
      </c>
      <c r="AB21" s="2">
        <f t="shared" si="8"/>
        <v>0.27084000000000003</v>
      </c>
      <c r="AC21" s="7">
        <f t="shared" si="9"/>
        <v>58.420919999999995</v>
      </c>
      <c r="AD21" s="7">
        <f t="shared" si="10"/>
        <v>13.62</v>
      </c>
      <c r="AE21" s="7">
        <f t="shared" si="11"/>
        <v>72.04092</v>
      </c>
    </row>
    <row r="22" spans="1:31" x14ac:dyDescent="0.25">
      <c r="A22" t="s">
        <v>5</v>
      </c>
      <c r="B22">
        <v>2</v>
      </c>
      <c r="C22" t="s">
        <v>3</v>
      </c>
      <c r="D22" s="1">
        <v>44652</v>
      </c>
      <c r="E22" s="2">
        <v>12</v>
      </c>
      <c r="F22" s="2">
        <v>0</v>
      </c>
      <c r="G22" s="2">
        <v>1.08</v>
      </c>
      <c r="H22" s="2">
        <v>0.04</v>
      </c>
      <c r="I22" s="2">
        <v>0.5</v>
      </c>
      <c r="J22" s="3">
        <v>0.33329999999999999</v>
      </c>
      <c r="K22" s="3">
        <v>-4.5530000000000001E-2</v>
      </c>
      <c r="L22" s="3">
        <v>8.4519999999999998E-2</v>
      </c>
      <c r="M22" s="3">
        <v>0.56169999999999998</v>
      </c>
      <c r="N22" s="6">
        <v>0</v>
      </c>
      <c r="O22" s="6">
        <v>1.9290000000000002E-2</v>
      </c>
      <c r="P22" s="6">
        <v>4.4400000000000004E-3</v>
      </c>
      <c r="Q22" s="7">
        <f t="shared" si="0"/>
        <v>13.62</v>
      </c>
      <c r="R22" s="4">
        <f t="shared" si="1"/>
        <v>0.9577199999999999</v>
      </c>
      <c r="T22">
        <v>61</v>
      </c>
      <c r="V22" s="2">
        <f t="shared" si="2"/>
        <v>20.331299999999999</v>
      </c>
      <c r="W22" s="2">
        <f t="shared" si="3"/>
        <v>-2.7773300000000001</v>
      </c>
      <c r="X22" s="2">
        <f t="shared" si="4"/>
        <v>5.1557199999999996</v>
      </c>
      <c r="Y22" s="2">
        <f t="shared" si="5"/>
        <v>34.2637</v>
      </c>
      <c r="Z22" s="2">
        <f t="shared" si="6"/>
        <v>0</v>
      </c>
      <c r="AA22" s="2">
        <f t="shared" si="7"/>
        <v>1.17669</v>
      </c>
      <c r="AB22" s="2">
        <f t="shared" si="8"/>
        <v>0.27084000000000003</v>
      </c>
      <c r="AC22" s="7">
        <f t="shared" si="9"/>
        <v>58.420919999999995</v>
      </c>
      <c r="AD22" s="7">
        <f t="shared" si="10"/>
        <v>13.62</v>
      </c>
      <c r="AE22" s="7">
        <f t="shared" si="11"/>
        <v>72.04092</v>
      </c>
    </row>
    <row r="23" spans="1:31" x14ac:dyDescent="0.25">
      <c r="A23" t="s">
        <v>5</v>
      </c>
      <c r="B23">
        <v>2</v>
      </c>
      <c r="C23" t="s">
        <v>3</v>
      </c>
      <c r="D23" s="1">
        <v>44682</v>
      </c>
      <c r="E23" s="2">
        <v>12</v>
      </c>
      <c r="F23" s="2">
        <v>0</v>
      </c>
      <c r="G23" s="2">
        <v>1.08</v>
      </c>
      <c r="H23" s="2">
        <v>0.04</v>
      </c>
      <c r="I23" s="2">
        <v>0.5</v>
      </c>
      <c r="J23" s="3">
        <v>0.33329999999999999</v>
      </c>
      <c r="K23" s="3">
        <v>-4.5530000000000001E-2</v>
      </c>
      <c r="L23" s="3">
        <v>8.4519999999999998E-2</v>
      </c>
      <c r="M23" s="3">
        <v>0.56169999999999998</v>
      </c>
      <c r="N23" s="3">
        <v>0.12734999999999999</v>
      </c>
      <c r="O23" s="6">
        <v>1.9290000000000002E-2</v>
      </c>
      <c r="P23" s="6">
        <v>4.4400000000000004E-3</v>
      </c>
      <c r="Q23" s="7">
        <f t="shared" si="0"/>
        <v>13.62</v>
      </c>
      <c r="R23" s="4">
        <f t="shared" si="1"/>
        <v>1.08507</v>
      </c>
      <c r="T23">
        <v>61</v>
      </c>
      <c r="V23" s="2">
        <f t="shared" si="2"/>
        <v>20.331299999999999</v>
      </c>
      <c r="W23" s="2">
        <f t="shared" si="3"/>
        <v>-2.7773300000000001</v>
      </c>
      <c r="X23" s="2">
        <f t="shared" si="4"/>
        <v>5.1557199999999996</v>
      </c>
      <c r="Y23" s="2">
        <f t="shared" si="5"/>
        <v>34.2637</v>
      </c>
      <c r="Z23" s="2">
        <f t="shared" si="6"/>
        <v>7.7683499999999999</v>
      </c>
      <c r="AA23" s="2">
        <f t="shared" si="7"/>
        <v>1.17669</v>
      </c>
      <c r="AB23" s="2">
        <f t="shared" si="8"/>
        <v>0.27084000000000003</v>
      </c>
      <c r="AC23" s="7">
        <f t="shared" si="9"/>
        <v>66.189269999999993</v>
      </c>
      <c r="AD23" s="7">
        <f t="shared" si="10"/>
        <v>13.62</v>
      </c>
      <c r="AE23" s="7">
        <f t="shared" si="11"/>
        <v>79.809269999999998</v>
      </c>
    </row>
    <row r="24" spans="1:31" x14ac:dyDescent="0.25">
      <c r="A24" t="s">
        <v>5</v>
      </c>
      <c r="B24">
        <v>2</v>
      </c>
      <c r="C24" t="s">
        <v>3</v>
      </c>
      <c r="D24" s="1">
        <v>44713</v>
      </c>
      <c r="E24" s="2">
        <v>12</v>
      </c>
      <c r="F24" s="2">
        <v>0</v>
      </c>
      <c r="G24" s="2">
        <v>1.08</v>
      </c>
      <c r="H24" s="2">
        <v>0.04</v>
      </c>
      <c r="I24" s="2">
        <v>0.5</v>
      </c>
      <c r="J24" s="3">
        <v>0.33329999999999999</v>
      </c>
      <c r="K24" s="3">
        <v>-4.5530000000000001E-2</v>
      </c>
      <c r="L24" s="3">
        <v>8.4519999999999998E-2</v>
      </c>
      <c r="M24" s="3">
        <v>0.56169999999999998</v>
      </c>
      <c r="N24" s="3">
        <v>0.12734999999999999</v>
      </c>
      <c r="O24" s="6">
        <v>1.9290000000000002E-2</v>
      </c>
      <c r="P24" s="6">
        <v>4.4400000000000004E-3</v>
      </c>
      <c r="Q24" s="7">
        <f t="shared" si="0"/>
        <v>13.62</v>
      </c>
      <c r="R24" s="4">
        <f t="shared" si="1"/>
        <v>1.08507</v>
      </c>
      <c r="T24">
        <v>61</v>
      </c>
      <c r="V24" s="2">
        <f t="shared" si="2"/>
        <v>20.331299999999999</v>
      </c>
      <c r="W24" s="2">
        <f t="shared" si="3"/>
        <v>-2.7773300000000001</v>
      </c>
      <c r="X24" s="2">
        <f t="shared" si="4"/>
        <v>5.1557199999999996</v>
      </c>
      <c r="Y24" s="2">
        <f t="shared" si="5"/>
        <v>34.2637</v>
      </c>
      <c r="Z24" s="2">
        <f t="shared" si="6"/>
        <v>7.7683499999999999</v>
      </c>
      <c r="AA24" s="2">
        <f t="shared" si="7"/>
        <v>1.17669</v>
      </c>
      <c r="AB24" s="2">
        <f t="shared" si="8"/>
        <v>0.27084000000000003</v>
      </c>
      <c r="AC24" s="7">
        <f t="shared" si="9"/>
        <v>66.189269999999993</v>
      </c>
      <c r="AD24" s="7">
        <f t="shared" si="10"/>
        <v>13.62</v>
      </c>
      <c r="AE24" s="7">
        <f t="shared" si="11"/>
        <v>79.809269999999998</v>
      </c>
    </row>
    <row r="25" spans="1:31" x14ac:dyDescent="0.25">
      <c r="A25" t="s">
        <v>5</v>
      </c>
      <c r="B25">
        <v>2</v>
      </c>
      <c r="C25" t="s">
        <v>3</v>
      </c>
      <c r="D25" s="1">
        <v>44743</v>
      </c>
      <c r="E25" s="2">
        <v>12</v>
      </c>
      <c r="F25" s="2">
        <v>0</v>
      </c>
      <c r="G25" s="2">
        <v>0.89</v>
      </c>
      <c r="H25" s="2">
        <v>0.04</v>
      </c>
      <c r="I25" s="2">
        <v>0.5</v>
      </c>
      <c r="J25" s="3">
        <v>0.33329999999999999</v>
      </c>
      <c r="K25" s="3">
        <v>8.276E-2</v>
      </c>
      <c r="L25" s="3">
        <v>8.4519999999999998E-2</v>
      </c>
      <c r="M25" s="3">
        <v>0.56169999999999998</v>
      </c>
      <c r="N25" s="3">
        <v>0.12734999999999999</v>
      </c>
      <c r="O25" s="3">
        <v>1.384E-2</v>
      </c>
      <c r="P25" s="6">
        <v>4.4400000000000004E-3</v>
      </c>
      <c r="Q25" s="7">
        <f t="shared" si="0"/>
        <v>13.43</v>
      </c>
      <c r="R25" s="4">
        <f t="shared" si="1"/>
        <v>1.20791</v>
      </c>
      <c r="T25">
        <v>61</v>
      </c>
      <c r="V25" s="2">
        <f t="shared" si="2"/>
        <v>20.331299999999999</v>
      </c>
      <c r="W25" s="2">
        <f t="shared" si="3"/>
        <v>5.0483599999999997</v>
      </c>
      <c r="X25" s="2">
        <f t="shared" si="4"/>
        <v>5.1557199999999996</v>
      </c>
      <c r="Y25" s="2">
        <f t="shared" si="5"/>
        <v>34.2637</v>
      </c>
      <c r="Z25" s="2">
        <f t="shared" si="6"/>
        <v>7.7683499999999999</v>
      </c>
      <c r="AA25" s="2">
        <f t="shared" si="7"/>
        <v>0.84423999999999999</v>
      </c>
      <c r="AB25" s="2">
        <f t="shared" si="8"/>
        <v>0.27084000000000003</v>
      </c>
      <c r="AC25" s="7">
        <f t="shared" si="9"/>
        <v>73.682510000000008</v>
      </c>
      <c r="AD25" s="7">
        <f t="shared" si="10"/>
        <v>13.43</v>
      </c>
      <c r="AE25" s="7">
        <f t="shared" si="11"/>
        <v>87.112510000000015</v>
      </c>
    </row>
    <row r="26" spans="1:31" x14ac:dyDescent="0.25">
      <c r="A26" t="s">
        <v>5</v>
      </c>
      <c r="B26">
        <v>2</v>
      </c>
      <c r="C26" t="s">
        <v>3</v>
      </c>
      <c r="D26" s="1">
        <v>44774</v>
      </c>
      <c r="E26" s="2">
        <v>12</v>
      </c>
      <c r="F26" s="2">
        <v>0</v>
      </c>
      <c r="G26" s="2">
        <v>0.89</v>
      </c>
      <c r="H26" s="2">
        <v>0.04</v>
      </c>
      <c r="I26" s="2">
        <v>0.5</v>
      </c>
      <c r="J26" s="3">
        <v>0.33329999999999999</v>
      </c>
      <c r="K26" s="3">
        <v>8.276E-2</v>
      </c>
      <c r="L26" s="3">
        <v>8.4519999999999998E-2</v>
      </c>
      <c r="M26" s="3">
        <v>0.56169999999999998</v>
      </c>
      <c r="N26" s="3">
        <v>0.12734999999999999</v>
      </c>
      <c r="O26" s="3">
        <v>1.384E-2</v>
      </c>
      <c r="P26" s="6">
        <v>4.4400000000000004E-3</v>
      </c>
      <c r="Q26" s="7">
        <f t="shared" si="0"/>
        <v>13.43</v>
      </c>
      <c r="R26" s="4">
        <f t="shared" si="1"/>
        <v>1.20791</v>
      </c>
      <c r="T26">
        <v>61</v>
      </c>
      <c r="V26" s="2">
        <f t="shared" si="2"/>
        <v>20.331299999999999</v>
      </c>
      <c r="W26" s="2">
        <f t="shared" si="3"/>
        <v>5.0483599999999997</v>
      </c>
      <c r="X26" s="2">
        <f t="shared" si="4"/>
        <v>5.1557199999999996</v>
      </c>
      <c r="Y26" s="2">
        <f t="shared" si="5"/>
        <v>34.2637</v>
      </c>
      <c r="Z26" s="2">
        <f t="shared" si="6"/>
        <v>7.7683499999999999</v>
      </c>
      <c r="AA26" s="2">
        <f t="shared" si="7"/>
        <v>0.84423999999999999</v>
      </c>
      <c r="AB26" s="2">
        <f t="shared" si="8"/>
        <v>0.27084000000000003</v>
      </c>
      <c r="AC26" s="7">
        <f t="shared" si="9"/>
        <v>73.682510000000008</v>
      </c>
      <c r="AD26" s="7">
        <f t="shared" si="10"/>
        <v>13.43</v>
      </c>
      <c r="AE26" s="7">
        <f t="shared" si="11"/>
        <v>87.112510000000015</v>
      </c>
    </row>
    <row r="27" spans="1:31" x14ac:dyDescent="0.25">
      <c r="A27" t="s">
        <v>5</v>
      </c>
      <c r="B27">
        <v>2</v>
      </c>
      <c r="C27" t="s">
        <v>3</v>
      </c>
      <c r="D27" s="1">
        <v>44805</v>
      </c>
      <c r="E27" s="2">
        <v>12</v>
      </c>
      <c r="F27" s="2">
        <v>0</v>
      </c>
      <c r="G27" s="2">
        <v>0.89</v>
      </c>
      <c r="H27" s="2">
        <v>0.04</v>
      </c>
      <c r="I27" s="2">
        <v>0.5</v>
      </c>
      <c r="J27" s="3">
        <v>0.33329999999999999</v>
      </c>
      <c r="K27" s="3">
        <v>8.276E-2</v>
      </c>
      <c r="L27" s="3">
        <v>8.4519999999999998E-2</v>
      </c>
      <c r="M27" s="3">
        <v>0.56169999999999998</v>
      </c>
      <c r="N27" s="3">
        <v>0.12734999999999999</v>
      </c>
      <c r="O27" s="3">
        <v>1.384E-2</v>
      </c>
      <c r="P27" s="6">
        <v>4.4400000000000004E-3</v>
      </c>
      <c r="Q27" s="7">
        <f t="shared" si="0"/>
        <v>13.43</v>
      </c>
      <c r="R27" s="4">
        <f t="shared" si="1"/>
        <v>1.20791</v>
      </c>
      <c r="T27">
        <v>61</v>
      </c>
      <c r="V27" s="2">
        <f t="shared" si="2"/>
        <v>20.331299999999999</v>
      </c>
      <c r="W27" s="2">
        <f t="shared" si="3"/>
        <v>5.0483599999999997</v>
      </c>
      <c r="X27" s="2">
        <f t="shared" si="4"/>
        <v>5.1557199999999996</v>
      </c>
      <c r="Y27" s="2">
        <f t="shared" si="5"/>
        <v>34.2637</v>
      </c>
      <c r="Z27" s="2">
        <f t="shared" si="6"/>
        <v>7.7683499999999999</v>
      </c>
      <c r="AA27" s="2">
        <f t="shared" si="7"/>
        <v>0.84423999999999999</v>
      </c>
      <c r="AB27" s="2">
        <f t="shared" si="8"/>
        <v>0.27084000000000003</v>
      </c>
      <c r="AC27" s="7">
        <f t="shared" si="9"/>
        <v>73.682510000000008</v>
      </c>
      <c r="AD27" s="7">
        <f t="shared" si="10"/>
        <v>13.43</v>
      </c>
      <c r="AE27" s="7">
        <f t="shared" si="11"/>
        <v>87.112510000000015</v>
      </c>
    </row>
    <row r="28" spans="1:31" x14ac:dyDescent="0.25">
      <c r="A28" t="s">
        <v>5</v>
      </c>
      <c r="B28">
        <v>2</v>
      </c>
      <c r="C28" t="s">
        <v>3</v>
      </c>
      <c r="D28" s="1">
        <v>44835</v>
      </c>
      <c r="E28" s="2">
        <v>12</v>
      </c>
      <c r="F28" s="2">
        <v>0</v>
      </c>
      <c r="G28" s="2">
        <v>0.89</v>
      </c>
      <c r="H28" s="2">
        <v>0.04</v>
      </c>
      <c r="I28" s="2">
        <v>0.75</v>
      </c>
      <c r="J28" s="3">
        <v>0.33329999999999999</v>
      </c>
      <c r="K28" s="3">
        <v>8.276E-2</v>
      </c>
      <c r="L28" s="3">
        <v>8.4519999999999998E-2</v>
      </c>
      <c r="M28" s="3">
        <v>0.56169999999999998</v>
      </c>
      <c r="N28" s="3">
        <v>0.12734999999999999</v>
      </c>
      <c r="O28" s="3">
        <v>1.384E-2</v>
      </c>
      <c r="P28" s="6">
        <v>4.4400000000000004E-3</v>
      </c>
      <c r="Q28" s="7">
        <f t="shared" si="0"/>
        <v>13.68</v>
      </c>
      <c r="R28" s="4">
        <f t="shared" si="1"/>
        <v>1.20791</v>
      </c>
      <c r="T28">
        <v>61</v>
      </c>
      <c r="V28" s="2">
        <f t="shared" si="2"/>
        <v>20.331299999999999</v>
      </c>
      <c r="W28" s="2">
        <f t="shared" si="3"/>
        <v>5.0483599999999997</v>
      </c>
      <c r="X28" s="2">
        <f t="shared" si="4"/>
        <v>5.1557199999999996</v>
      </c>
      <c r="Y28" s="2">
        <f t="shared" si="5"/>
        <v>34.2637</v>
      </c>
      <c r="Z28" s="2">
        <f t="shared" si="6"/>
        <v>7.7683499999999999</v>
      </c>
      <c r="AA28" s="2">
        <f t="shared" si="7"/>
        <v>0.84423999999999999</v>
      </c>
      <c r="AB28" s="2">
        <f t="shared" si="8"/>
        <v>0.27084000000000003</v>
      </c>
      <c r="AC28" s="7">
        <f t="shared" si="9"/>
        <v>73.682510000000008</v>
      </c>
      <c r="AD28" s="7">
        <f t="shared" si="10"/>
        <v>13.68</v>
      </c>
      <c r="AE28" s="7">
        <f t="shared" si="11"/>
        <v>87.362510000000015</v>
      </c>
    </row>
    <row r="29" spans="1:31" x14ac:dyDescent="0.25">
      <c r="A29" t="s">
        <v>5</v>
      </c>
      <c r="B29">
        <v>2</v>
      </c>
      <c r="C29" t="s">
        <v>3</v>
      </c>
      <c r="D29" s="1">
        <v>44866</v>
      </c>
      <c r="E29" s="2">
        <v>12</v>
      </c>
      <c r="F29" s="2">
        <v>0</v>
      </c>
      <c r="G29" s="2">
        <v>0.89</v>
      </c>
      <c r="H29" s="2">
        <v>0.04</v>
      </c>
      <c r="I29" s="2">
        <v>0.75</v>
      </c>
      <c r="J29" s="3">
        <v>0.33329999999999999</v>
      </c>
      <c r="K29" s="3">
        <v>8.276E-2</v>
      </c>
      <c r="L29" s="3">
        <v>9.8180000000000003E-2</v>
      </c>
      <c r="M29" s="3">
        <v>0.66239000000000003</v>
      </c>
      <c r="N29" s="3">
        <v>0.12734999999999999</v>
      </c>
      <c r="O29" s="3">
        <v>1.384E-2</v>
      </c>
      <c r="P29" s="6">
        <v>4.4400000000000004E-3</v>
      </c>
      <c r="Q29" s="7">
        <f t="shared" si="0"/>
        <v>13.68</v>
      </c>
      <c r="R29" s="4">
        <f t="shared" si="1"/>
        <v>1.3222600000000002</v>
      </c>
      <c r="T29">
        <v>61</v>
      </c>
      <c r="V29" s="2">
        <f t="shared" si="2"/>
        <v>20.331299999999999</v>
      </c>
      <c r="W29" s="2">
        <f t="shared" si="3"/>
        <v>5.0483599999999997</v>
      </c>
      <c r="X29" s="2">
        <f t="shared" si="4"/>
        <v>5.9889800000000006</v>
      </c>
      <c r="Y29" s="2">
        <f t="shared" si="5"/>
        <v>40.405790000000003</v>
      </c>
      <c r="Z29" s="2">
        <f t="shared" si="6"/>
        <v>7.7683499999999999</v>
      </c>
      <c r="AA29" s="2">
        <f t="shared" si="7"/>
        <v>0.84423999999999999</v>
      </c>
      <c r="AB29" s="2">
        <f t="shared" si="8"/>
        <v>0.27084000000000003</v>
      </c>
      <c r="AC29" s="7">
        <f t="shared" si="9"/>
        <v>80.657859999999999</v>
      </c>
      <c r="AD29" s="7">
        <f t="shared" si="10"/>
        <v>13.68</v>
      </c>
      <c r="AE29" s="7">
        <f t="shared" si="11"/>
        <v>94.337860000000006</v>
      </c>
    </row>
    <row r="30" spans="1:31" x14ac:dyDescent="0.25">
      <c r="A30" t="s">
        <v>5</v>
      </c>
      <c r="B30">
        <v>2</v>
      </c>
      <c r="C30" t="s">
        <v>3</v>
      </c>
      <c r="D30" s="1">
        <v>44896</v>
      </c>
      <c r="E30" s="2">
        <v>12</v>
      </c>
      <c r="F30" s="2">
        <v>0</v>
      </c>
      <c r="G30" s="2">
        <v>0.89</v>
      </c>
      <c r="H30" s="2">
        <v>0.04</v>
      </c>
      <c r="I30" s="2">
        <v>0.75</v>
      </c>
      <c r="J30" s="3">
        <v>0.33329999999999999</v>
      </c>
      <c r="K30" s="3">
        <v>8.276E-2</v>
      </c>
      <c r="L30" s="3">
        <v>9.8180000000000003E-2</v>
      </c>
      <c r="M30" s="3">
        <v>0.66239000000000003</v>
      </c>
      <c r="N30" s="3">
        <v>0.12734999999999999</v>
      </c>
      <c r="O30" s="3">
        <v>1.384E-2</v>
      </c>
      <c r="P30" s="6">
        <v>4.4400000000000004E-3</v>
      </c>
      <c r="Q30" s="7">
        <f t="shared" si="0"/>
        <v>13.68</v>
      </c>
      <c r="R30" s="4">
        <f t="shared" si="1"/>
        <v>1.3222600000000002</v>
      </c>
      <c r="T30">
        <v>61</v>
      </c>
      <c r="V30" s="2">
        <f t="shared" si="2"/>
        <v>20.331299999999999</v>
      </c>
      <c r="W30" s="2">
        <f t="shared" si="3"/>
        <v>5.0483599999999997</v>
      </c>
      <c r="X30" s="2">
        <f t="shared" si="4"/>
        <v>5.9889800000000006</v>
      </c>
      <c r="Y30" s="2">
        <f t="shared" si="5"/>
        <v>40.405790000000003</v>
      </c>
      <c r="Z30" s="2">
        <f t="shared" si="6"/>
        <v>7.7683499999999999</v>
      </c>
      <c r="AA30" s="2">
        <f t="shared" si="7"/>
        <v>0.84423999999999999</v>
      </c>
      <c r="AB30" s="2">
        <f t="shared" si="8"/>
        <v>0.27084000000000003</v>
      </c>
      <c r="AC30" s="7">
        <f t="shared" si="9"/>
        <v>80.657859999999999</v>
      </c>
      <c r="AD30" s="7">
        <f t="shared" si="10"/>
        <v>13.68</v>
      </c>
      <c r="AE30" s="7">
        <f t="shared" si="11"/>
        <v>94.337860000000006</v>
      </c>
    </row>
    <row r="31" spans="1:31" x14ac:dyDescent="0.25">
      <c r="A31" t="s">
        <v>5</v>
      </c>
      <c r="B31">
        <v>2</v>
      </c>
      <c r="C31" t="s">
        <v>3</v>
      </c>
      <c r="D31" s="1">
        <v>44927</v>
      </c>
      <c r="E31" s="2">
        <v>12</v>
      </c>
      <c r="F31" s="2">
        <v>0</v>
      </c>
      <c r="G31" s="2">
        <v>0.89</v>
      </c>
      <c r="H31" s="2">
        <v>0.04</v>
      </c>
      <c r="I31" s="2">
        <v>0.75</v>
      </c>
      <c r="J31" s="3">
        <v>0.33329999999999999</v>
      </c>
      <c r="K31" s="3">
        <v>0</v>
      </c>
      <c r="L31" s="3">
        <v>9.8180000000000003E-2</v>
      </c>
      <c r="M31" s="3">
        <v>0.66239000000000003</v>
      </c>
      <c r="N31" s="3">
        <v>0.12734999999999999</v>
      </c>
      <c r="O31" s="3">
        <v>1.384E-2</v>
      </c>
      <c r="P31" s="3">
        <v>2.443E-2</v>
      </c>
      <c r="Q31" s="7">
        <f t="shared" si="0"/>
        <v>13.68</v>
      </c>
      <c r="R31" s="4">
        <f t="shared" si="1"/>
        <v>1.25949</v>
      </c>
      <c r="T31">
        <v>61</v>
      </c>
      <c r="V31" s="2">
        <f t="shared" si="2"/>
        <v>20.331299999999999</v>
      </c>
      <c r="W31" s="2">
        <f t="shared" si="3"/>
        <v>0</v>
      </c>
      <c r="X31" s="2">
        <f t="shared" si="4"/>
        <v>5.9889800000000006</v>
      </c>
      <c r="Y31" s="2">
        <f t="shared" si="5"/>
        <v>40.405790000000003</v>
      </c>
      <c r="Z31" s="2">
        <f t="shared" si="6"/>
        <v>7.7683499999999999</v>
      </c>
      <c r="AA31" s="2">
        <f t="shared" si="7"/>
        <v>0.84423999999999999</v>
      </c>
      <c r="AB31" s="2">
        <f t="shared" si="8"/>
        <v>1.4902299999999999</v>
      </c>
      <c r="AC31" s="7">
        <f t="shared" si="9"/>
        <v>76.828890000000001</v>
      </c>
      <c r="AD31" s="7">
        <f t="shared" si="10"/>
        <v>13.68</v>
      </c>
      <c r="AE31" s="7">
        <f t="shared" si="11"/>
        <v>90.508890000000008</v>
      </c>
    </row>
    <row r="32" spans="1:31" x14ac:dyDescent="0.25">
      <c r="A32" t="s">
        <v>5</v>
      </c>
      <c r="B32">
        <v>2</v>
      </c>
      <c r="C32" t="s">
        <v>3</v>
      </c>
      <c r="D32" s="1">
        <v>44958</v>
      </c>
      <c r="E32" s="2">
        <v>12</v>
      </c>
      <c r="F32" s="2">
        <v>0</v>
      </c>
      <c r="G32" s="2">
        <v>0.89</v>
      </c>
      <c r="H32" s="2">
        <v>0.04</v>
      </c>
      <c r="I32" s="2">
        <v>0.75</v>
      </c>
      <c r="J32" s="3">
        <v>0.33329999999999999</v>
      </c>
      <c r="K32" s="3">
        <v>0</v>
      </c>
      <c r="L32" s="3">
        <v>0.12313</v>
      </c>
      <c r="M32" s="3">
        <v>0.49671999999999999</v>
      </c>
      <c r="N32" s="3">
        <v>0.12734999999999999</v>
      </c>
      <c r="O32" s="3">
        <v>1.384E-2</v>
      </c>
      <c r="P32" s="3">
        <v>2.443E-2</v>
      </c>
      <c r="Q32" s="7">
        <f t="shared" si="0"/>
        <v>13.68</v>
      </c>
      <c r="R32" s="4">
        <f t="shared" si="1"/>
        <v>1.11877</v>
      </c>
      <c r="T32">
        <v>61</v>
      </c>
      <c r="V32" s="2">
        <f t="shared" si="2"/>
        <v>20.331299999999999</v>
      </c>
      <c r="W32" s="2">
        <f t="shared" si="3"/>
        <v>0</v>
      </c>
      <c r="X32" s="2">
        <f t="shared" si="4"/>
        <v>7.5109300000000001</v>
      </c>
      <c r="Y32" s="2">
        <f t="shared" si="5"/>
        <v>30.29992</v>
      </c>
      <c r="Z32" s="2">
        <f t="shared" si="6"/>
        <v>7.7683499999999999</v>
      </c>
      <c r="AA32" s="2">
        <f t="shared" si="7"/>
        <v>0.84423999999999999</v>
      </c>
      <c r="AB32" s="2">
        <f t="shared" si="8"/>
        <v>1.4902299999999999</v>
      </c>
      <c r="AC32" s="7">
        <f t="shared" si="9"/>
        <v>68.244969999999995</v>
      </c>
      <c r="AD32" s="7">
        <f t="shared" si="10"/>
        <v>13.68</v>
      </c>
      <c r="AE32" s="7">
        <f t="shared" si="11"/>
        <v>81.924970000000002</v>
      </c>
    </row>
    <row r="33" spans="1:31" x14ac:dyDescent="0.25">
      <c r="A33" t="s">
        <v>5</v>
      </c>
      <c r="B33">
        <v>2</v>
      </c>
      <c r="C33" t="s">
        <v>3</v>
      </c>
      <c r="D33" s="1">
        <v>44986</v>
      </c>
      <c r="E33" s="2">
        <v>12</v>
      </c>
      <c r="F33" s="2">
        <v>0</v>
      </c>
      <c r="G33" s="2">
        <v>0.89</v>
      </c>
      <c r="H33" s="2">
        <v>0.04</v>
      </c>
      <c r="I33" s="2">
        <v>0.75</v>
      </c>
      <c r="J33" s="3">
        <v>0.33329999999999999</v>
      </c>
      <c r="K33" s="3">
        <v>0</v>
      </c>
      <c r="L33" s="3">
        <v>0.12313</v>
      </c>
      <c r="M33" s="3">
        <v>0.49671999999999999</v>
      </c>
      <c r="N33" s="3">
        <v>0.12734999999999999</v>
      </c>
      <c r="O33" s="3">
        <v>1.384E-2</v>
      </c>
      <c r="P33" s="3">
        <v>2.443E-2</v>
      </c>
      <c r="Q33" s="7">
        <f t="shared" si="0"/>
        <v>13.68</v>
      </c>
      <c r="R33" s="4">
        <f t="shared" si="1"/>
        <v>1.11877</v>
      </c>
      <c r="T33">
        <v>61</v>
      </c>
      <c r="V33" s="2">
        <f t="shared" si="2"/>
        <v>20.331299999999999</v>
      </c>
      <c r="W33" s="2">
        <f t="shared" si="3"/>
        <v>0</v>
      </c>
      <c r="X33" s="2">
        <f t="shared" si="4"/>
        <v>7.5109300000000001</v>
      </c>
      <c r="Y33" s="2">
        <f t="shared" si="5"/>
        <v>30.29992</v>
      </c>
      <c r="Z33" s="2">
        <f t="shared" si="6"/>
        <v>7.7683499999999999</v>
      </c>
      <c r="AA33" s="2">
        <f t="shared" si="7"/>
        <v>0.84423999999999999</v>
      </c>
      <c r="AB33" s="2">
        <f t="shared" si="8"/>
        <v>1.4902299999999999</v>
      </c>
      <c r="AC33" s="7">
        <f t="shared" si="9"/>
        <v>68.244969999999995</v>
      </c>
      <c r="AD33" s="7">
        <f t="shared" si="10"/>
        <v>13.68</v>
      </c>
      <c r="AE33" s="7">
        <f t="shared" si="11"/>
        <v>81.924970000000002</v>
      </c>
    </row>
    <row r="34" spans="1:31" x14ac:dyDescent="0.25">
      <c r="A34" t="s">
        <v>5</v>
      </c>
      <c r="B34">
        <v>2</v>
      </c>
      <c r="C34" t="s">
        <v>3</v>
      </c>
      <c r="D34" s="1">
        <v>45017</v>
      </c>
      <c r="E34" s="2">
        <v>12</v>
      </c>
      <c r="F34" s="2">
        <v>0</v>
      </c>
      <c r="G34" s="2">
        <v>0.89</v>
      </c>
      <c r="H34" s="2">
        <v>0.04</v>
      </c>
      <c r="I34" s="2">
        <v>0.75</v>
      </c>
      <c r="J34" s="3">
        <v>0.33329999999999999</v>
      </c>
      <c r="K34" s="3">
        <v>0</v>
      </c>
      <c r="L34" s="3">
        <v>0.12313</v>
      </c>
      <c r="M34" s="3">
        <v>0.49671999999999999</v>
      </c>
      <c r="N34" s="3">
        <v>0.12734999999999999</v>
      </c>
      <c r="O34" s="3">
        <v>1.384E-2</v>
      </c>
      <c r="P34" s="3">
        <v>2.443E-2</v>
      </c>
      <c r="Q34" s="7">
        <f t="shared" si="0"/>
        <v>13.68</v>
      </c>
      <c r="R34" s="4">
        <f t="shared" si="1"/>
        <v>1.11877</v>
      </c>
      <c r="T34">
        <v>61</v>
      </c>
      <c r="V34" s="2">
        <f t="shared" si="2"/>
        <v>20.331299999999999</v>
      </c>
      <c r="W34" s="2">
        <f t="shared" si="3"/>
        <v>0</v>
      </c>
      <c r="X34" s="2">
        <f t="shared" si="4"/>
        <v>7.5109300000000001</v>
      </c>
      <c r="Y34" s="2">
        <f t="shared" si="5"/>
        <v>30.29992</v>
      </c>
      <c r="Z34" s="2">
        <f t="shared" si="6"/>
        <v>7.7683499999999999</v>
      </c>
      <c r="AA34" s="2">
        <f t="shared" si="7"/>
        <v>0.84423999999999999</v>
      </c>
      <c r="AB34" s="2">
        <f t="shared" si="8"/>
        <v>1.4902299999999999</v>
      </c>
      <c r="AC34" s="7">
        <f t="shared" si="9"/>
        <v>68.244969999999995</v>
      </c>
      <c r="AD34" s="7">
        <f t="shared" si="10"/>
        <v>13.68</v>
      </c>
      <c r="AE34" s="7">
        <f t="shared" si="11"/>
        <v>81.924970000000002</v>
      </c>
    </row>
    <row r="35" spans="1:31" x14ac:dyDescent="0.25">
      <c r="A35" t="s">
        <v>5</v>
      </c>
      <c r="B35">
        <v>2</v>
      </c>
      <c r="C35" t="s">
        <v>3</v>
      </c>
      <c r="D35" s="1">
        <v>45047</v>
      </c>
      <c r="E35" s="2">
        <v>12</v>
      </c>
      <c r="F35" s="2">
        <v>0</v>
      </c>
      <c r="G35" s="2">
        <v>0.89</v>
      </c>
      <c r="H35" s="2">
        <v>0.04</v>
      </c>
      <c r="I35" s="2">
        <v>0.75</v>
      </c>
      <c r="J35" s="3">
        <v>0.33329999999999999</v>
      </c>
      <c r="K35" s="3">
        <v>0</v>
      </c>
      <c r="L35" s="3">
        <v>0.12313</v>
      </c>
      <c r="M35" s="3">
        <v>0.49671999999999999</v>
      </c>
      <c r="N35" s="3">
        <v>0.12734999999999999</v>
      </c>
      <c r="O35" s="3">
        <v>1.384E-2</v>
      </c>
      <c r="P35" s="3">
        <v>2.443E-2</v>
      </c>
      <c r="Q35" s="7">
        <f t="shared" si="0"/>
        <v>13.68</v>
      </c>
      <c r="R35" s="4">
        <f t="shared" si="1"/>
        <v>1.11877</v>
      </c>
      <c r="T35">
        <v>61</v>
      </c>
      <c r="V35" s="2">
        <f t="shared" si="2"/>
        <v>20.331299999999999</v>
      </c>
      <c r="W35" s="2">
        <f t="shared" si="3"/>
        <v>0</v>
      </c>
      <c r="X35" s="2">
        <f t="shared" si="4"/>
        <v>7.5109300000000001</v>
      </c>
      <c r="Y35" s="2">
        <f t="shared" si="5"/>
        <v>30.29992</v>
      </c>
      <c r="Z35" s="2">
        <f t="shared" si="6"/>
        <v>7.7683499999999999</v>
      </c>
      <c r="AA35" s="2">
        <f t="shared" si="7"/>
        <v>0.84423999999999999</v>
      </c>
      <c r="AB35" s="2">
        <f t="shared" si="8"/>
        <v>1.4902299999999999</v>
      </c>
      <c r="AC35" s="7">
        <f t="shared" si="9"/>
        <v>68.244969999999995</v>
      </c>
      <c r="AD35" s="7">
        <f t="shared" si="10"/>
        <v>13.68</v>
      </c>
      <c r="AE35" s="7">
        <f t="shared" si="11"/>
        <v>81.924970000000002</v>
      </c>
    </row>
    <row r="36" spans="1:31" x14ac:dyDescent="0.25">
      <c r="A36" t="s">
        <v>5</v>
      </c>
      <c r="B36">
        <v>2</v>
      </c>
      <c r="C36" t="s">
        <v>3</v>
      </c>
      <c r="D36" s="1">
        <v>45078</v>
      </c>
      <c r="E36" s="2">
        <v>12</v>
      </c>
      <c r="F36" s="2">
        <v>0</v>
      </c>
      <c r="G36" s="2">
        <v>0.89</v>
      </c>
      <c r="H36" s="2">
        <v>0.04</v>
      </c>
      <c r="I36" s="2">
        <v>0.75</v>
      </c>
      <c r="J36" s="3">
        <v>0.33329999999999999</v>
      </c>
      <c r="K36" s="3">
        <v>0</v>
      </c>
      <c r="L36" s="3">
        <v>0.12313</v>
      </c>
      <c r="M36" s="3">
        <v>0.49671999999999999</v>
      </c>
      <c r="N36" s="3">
        <v>0.12734999999999999</v>
      </c>
      <c r="O36" s="3">
        <v>1.384E-2</v>
      </c>
      <c r="P36" s="3">
        <v>2.443E-2</v>
      </c>
      <c r="Q36" s="7">
        <f t="shared" si="0"/>
        <v>13.68</v>
      </c>
      <c r="R36" s="4">
        <f t="shared" si="1"/>
        <v>1.11877</v>
      </c>
      <c r="T36">
        <v>61</v>
      </c>
      <c r="V36" s="2">
        <f t="shared" si="2"/>
        <v>20.331299999999999</v>
      </c>
      <c r="W36" s="2">
        <f t="shared" si="3"/>
        <v>0</v>
      </c>
      <c r="X36" s="2">
        <f t="shared" si="4"/>
        <v>7.5109300000000001</v>
      </c>
      <c r="Y36" s="2">
        <f t="shared" si="5"/>
        <v>30.29992</v>
      </c>
      <c r="Z36" s="2">
        <f t="shared" si="6"/>
        <v>7.7683499999999999</v>
      </c>
      <c r="AA36" s="2">
        <f t="shared" si="7"/>
        <v>0.84423999999999999</v>
      </c>
      <c r="AB36" s="2">
        <f t="shared" si="8"/>
        <v>1.4902299999999999</v>
      </c>
      <c r="AC36" s="7">
        <f t="shared" si="9"/>
        <v>68.244969999999995</v>
      </c>
      <c r="AD36" s="7">
        <f t="shared" si="10"/>
        <v>13.68</v>
      </c>
      <c r="AE36" s="7">
        <f t="shared" si="11"/>
        <v>81.924970000000002</v>
      </c>
    </row>
    <row r="37" spans="1:31" x14ac:dyDescent="0.25">
      <c r="A37" t="s">
        <v>5</v>
      </c>
      <c r="B37">
        <v>2</v>
      </c>
      <c r="C37" t="s">
        <v>3</v>
      </c>
      <c r="D37" s="1">
        <v>45108</v>
      </c>
      <c r="E37" s="2">
        <v>12</v>
      </c>
      <c r="F37" s="2">
        <v>0</v>
      </c>
      <c r="G37" s="2">
        <v>0.97</v>
      </c>
      <c r="H37" s="2">
        <v>0.04</v>
      </c>
      <c r="I37" s="2">
        <v>0.75</v>
      </c>
      <c r="J37" s="3">
        <v>0.33329999999999999</v>
      </c>
      <c r="K37" s="3">
        <v>0</v>
      </c>
      <c r="L37" s="3">
        <v>0.12313</v>
      </c>
      <c r="M37" s="3">
        <v>0.49671999999999999</v>
      </c>
      <c r="N37" s="3">
        <v>0.12734999999999999</v>
      </c>
      <c r="O37" s="3">
        <v>1.502E-2</v>
      </c>
      <c r="P37" s="3">
        <v>2.443E-2</v>
      </c>
      <c r="Q37" s="7">
        <f t="shared" si="0"/>
        <v>13.76</v>
      </c>
      <c r="R37" s="4">
        <f t="shared" si="1"/>
        <v>1.11995</v>
      </c>
      <c r="T37">
        <v>61</v>
      </c>
      <c r="V37" s="2">
        <f t="shared" si="2"/>
        <v>20.331299999999999</v>
      </c>
      <c r="W37" s="2">
        <f t="shared" si="3"/>
        <v>0</v>
      </c>
      <c r="X37" s="2">
        <f t="shared" si="4"/>
        <v>7.5109300000000001</v>
      </c>
      <c r="Y37" s="2">
        <f t="shared" si="5"/>
        <v>30.29992</v>
      </c>
      <c r="Z37" s="2">
        <f t="shared" si="6"/>
        <v>7.7683499999999999</v>
      </c>
      <c r="AA37" s="2">
        <f t="shared" si="7"/>
        <v>0.91622000000000003</v>
      </c>
      <c r="AB37" s="2">
        <f t="shared" si="8"/>
        <v>1.4902299999999999</v>
      </c>
      <c r="AC37" s="7">
        <f t="shared" si="9"/>
        <v>68.316949999999991</v>
      </c>
      <c r="AD37" s="7">
        <f t="shared" si="10"/>
        <v>13.76</v>
      </c>
      <c r="AE37" s="7">
        <f t="shared" si="11"/>
        <v>82.076949999999997</v>
      </c>
    </row>
    <row r="38" spans="1:31" x14ac:dyDescent="0.25">
      <c r="A38" t="s">
        <v>5</v>
      </c>
      <c r="B38">
        <v>2</v>
      </c>
      <c r="C38" t="s">
        <v>3</v>
      </c>
      <c r="D38" s="1">
        <v>45139</v>
      </c>
      <c r="E38" s="2">
        <v>12</v>
      </c>
      <c r="F38" s="2">
        <v>0</v>
      </c>
      <c r="G38" s="2">
        <v>0.97</v>
      </c>
      <c r="H38" s="2">
        <v>0.04</v>
      </c>
      <c r="I38" s="2">
        <v>0.75</v>
      </c>
      <c r="J38" s="3">
        <v>0.33329999999999999</v>
      </c>
      <c r="K38" s="3">
        <v>0</v>
      </c>
      <c r="L38" s="3">
        <v>0.23463000000000001</v>
      </c>
      <c r="M38" s="3">
        <v>0.26883000000000001</v>
      </c>
      <c r="N38" s="3">
        <v>0.12734999999999999</v>
      </c>
      <c r="O38" s="3">
        <v>1.502E-2</v>
      </c>
      <c r="P38" s="3">
        <v>2.443E-2</v>
      </c>
      <c r="Q38" s="7">
        <f t="shared" si="0"/>
        <v>13.76</v>
      </c>
      <c r="R38" s="4">
        <f t="shared" si="1"/>
        <v>1.00356</v>
      </c>
      <c r="T38">
        <v>61</v>
      </c>
      <c r="V38" s="2">
        <f t="shared" si="2"/>
        <v>20.331299999999999</v>
      </c>
      <c r="W38" s="2">
        <f t="shared" si="3"/>
        <v>0</v>
      </c>
      <c r="X38" s="2">
        <f t="shared" si="4"/>
        <v>14.312430000000001</v>
      </c>
      <c r="Y38" s="2">
        <f t="shared" si="5"/>
        <v>16.398630000000001</v>
      </c>
      <c r="Z38" s="2">
        <f t="shared" si="6"/>
        <v>7.7683499999999999</v>
      </c>
      <c r="AA38" s="2">
        <f t="shared" si="7"/>
        <v>0.91622000000000003</v>
      </c>
      <c r="AB38" s="2">
        <f t="shared" si="8"/>
        <v>1.4902299999999999</v>
      </c>
      <c r="AC38" s="7">
        <f t="shared" si="9"/>
        <v>61.21716</v>
      </c>
      <c r="AD38" s="7">
        <f t="shared" si="10"/>
        <v>13.76</v>
      </c>
      <c r="AE38" s="7">
        <f t="shared" si="11"/>
        <v>74.977159999999998</v>
      </c>
    </row>
    <row r="39" spans="1:31" x14ac:dyDescent="0.25">
      <c r="A39" t="s">
        <v>5</v>
      </c>
      <c r="B39">
        <v>2</v>
      </c>
      <c r="C39" t="s">
        <v>3</v>
      </c>
      <c r="D39" s="1">
        <v>45170</v>
      </c>
      <c r="E39" s="2">
        <v>12</v>
      </c>
      <c r="F39" s="2">
        <v>0</v>
      </c>
      <c r="G39" s="2">
        <v>0.97</v>
      </c>
      <c r="H39" s="2">
        <v>0.04</v>
      </c>
      <c r="I39" s="2">
        <v>0.75</v>
      </c>
      <c r="J39" s="3">
        <v>0.33329999999999999</v>
      </c>
      <c r="K39" s="3">
        <v>0</v>
      </c>
      <c r="L39" s="3">
        <v>0.23463000000000001</v>
      </c>
      <c r="M39" s="3">
        <v>0.26883000000000001</v>
      </c>
      <c r="N39" s="3">
        <v>0.12734999999999999</v>
      </c>
      <c r="O39" s="3">
        <v>1.502E-2</v>
      </c>
      <c r="P39" s="3">
        <v>2.443E-2</v>
      </c>
      <c r="Q39" s="7">
        <f t="shared" si="0"/>
        <v>13.76</v>
      </c>
      <c r="R39" s="4">
        <f t="shared" si="1"/>
        <v>1.00356</v>
      </c>
      <c r="T39">
        <v>61</v>
      </c>
      <c r="V39" s="2">
        <f t="shared" si="2"/>
        <v>20.331299999999999</v>
      </c>
      <c r="W39" s="2">
        <f t="shared" si="3"/>
        <v>0</v>
      </c>
      <c r="X39" s="2">
        <f t="shared" si="4"/>
        <v>14.312430000000001</v>
      </c>
      <c r="Y39" s="2">
        <f t="shared" si="5"/>
        <v>16.398630000000001</v>
      </c>
      <c r="Z39" s="2">
        <f t="shared" si="6"/>
        <v>7.7683499999999999</v>
      </c>
      <c r="AA39" s="2">
        <f t="shared" si="7"/>
        <v>0.91622000000000003</v>
      </c>
      <c r="AB39" s="2">
        <f t="shared" si="8"/>
        <v>1.4902299999999999</v>
      </c>
      <c r="AC39" s="7">
        <f t="shared" si="9"/>
        <v>61.21716</v>
      </c>
      <c r="AD39" s="7">
        <f t="shared" si="10"/>
        <v>13.76</v>
      </c>
      <c r="AE39" s="7">
        <f t="shared" si="11"/>
        <v>74.977159999999998</v>
      </c>
    </row>
    <row r="40" spans="1:31" x14ac:dyDescent="0.25">
      <c r="A40" t="s">
        <v>5</v>
      </c>
      <c r="B40">
        <v>2</v>
      </c>
      <c r="C40" t="s">
        <v>3</v>
      </c>
      <c r="D40" s="1">
        <v>45200</v>
      </c>
      <c r="E40" s="2">
        <v>12</v>
      </c>
      <c r="F40" s="2">
        <v>0</v>
      </c>
      <c r="G40" s="2">
        <v>0.97</v>
      </c>
      <c r="H40" s="2">
        <v>0.04</v>
      </c>
      <c r="I40" s="2">
        <v>0.79</v>
      </c>
      <c r="J40" s="3">
        <v>0.33300000000000002</v>
      </c>
      <c r="K40" s="3">
        <v>0</v>
      </c>
      <c r="L40" s="3">
        <v>0.11198</v>
      </c>
      <c r="M40" s="3">
        <v>0.31480999999999998</v>
      </c>
      <c r="N40" s="3">
        <v>0.12734999999999999</v>
      </c>
      <c r="O40" s="3">
        <v>1.502E-2</v>
      </c>
      <c r="P40" s="3">
        <v>2.443E-2</v>
      </c>
      <c r="Q40" s="7">
        <f t="shared" si="0"/>
        <v>13.8</v>
      </c>
      <c r="R40" s="4">
        <f t="shared" si="1"/>
        <v>0.92658999999999991</v>
      </c>
      <c r="T40">
        <v>61</v>
      </c>
      <c r="V40" s="2">
        <f t="shared" si="2"/>
        <v>20.313000000000002</v>
      </c>
      <c r="W40" s="2">
        <f t="shared" si="3"/>
        <v>0</v>
      </c>
      <c r="X40" s="2">
        <f t="shared" si="4"/>
        <v>6.8307799999999999</v>
      </c>
      <c r="Y40" s="2">
        <f t="shared" si="5"/>
        <v>19.203409999999998</v>
      </c>
      <c r="Z40" s="2">
        <f t="shared" si="6"/>
        <v>7.7683499999999999</v>
      </c>
      <c r="AA40" s="2">
        <f t="shared" si="7"/>
        <v>0.91622000000000003</v>
      </c>
      <c r="AB40" s="2">
        <f t="shared" si="8"/>
        <v>1.4902299999999999</v>
      </c>
      <c r="AC40" s="7">
        <f t="shared" si="9"/>
        <v>56.521989999999995</v>
      </c>
      <c r="AD40" s="7">
        <f t="shared" si="10"/>
        <v>13.8</v>
      </c>
      <c r="AE40" s="7">
        <f t="shared" si="11"/>
        <v>70.32199</v>
      </c>
    </row>
    <row r="41" spans="1:31" x14ac:dyDescent="0.25">
      <c r="A41" t="s">
        <v>5</v>
      </c>
      <c r="B41">
        <v>2</v>
      </c>
      <c r="C41" t="s">
        <v>3</v>
      </c>
      <c r="D41" s="1">
        <v>45231</v>
      </c>
      <c r="E41" s="2">
        <v>12</v>
      </c>
      <c r="F41" s="2">
        <v>0</v>
      </c>
      <c r="G41" s="2">
        <v>0.97</v>
      </c>
      <c r="H41" s="2">
        <v>0.04</v>
      </c>
      <c r="I41" s="2">
        <v>0.79</v>
      </c>
      <c r="J41" s="3">
        <v>0.33300000000000002</v>
      </c>
      <c r="K41" s="3">
        <v>0</v>
      </c>
      <c r="L41" s="3">
        <v>0.11198</v>
      </c>
      <c r="M41" s="3">
        <v>0.31480999999999998</v>
      </c>
      <c r="N41" s="3">
        <v>0.12734999999999999</v>
      </c>
      <c r="O41" s="3">
        <v>1.502E-2</v>
      </c>
      <c r="P41" s="3">
        <v>2.443E-2</v>
      </c>
      <c r="Q41" s="7">
        <f t="shared" si="0"/>
        <v>13.8</v>
      </c>
      <c r="R41" s="4">
        <f t="shared" si="1"/>
        <v>0.92658999999999991</v>
      </c>
      <c r="T41">
        <v>61</v>
      </c>
      <c r="V41" s="2">
        <f t="shared" si="2"/>
        <v>20.313000000000002</v>
      </c>
      <c r="W41" s="2">
        <f t="shared" si="3"/>
        <v>0</v>
      </c>
      <c r="X41" s="2">
        <f t="shared" si="4"/>
        <v>6.8307799999999999</v>
      </c>
      <c r="Y41" s="2">
        <f t="shared" si="5"/>
        <v>19.203409999999998</v>
      </c>
      <c r="Z41" s="2">
        <f t="shared" si="6"/>
        <v>7.7683499999999999</v>
      </c>
      <c r="AA41" s="2">
        <f t="shared" si="7"/>
        <v>0.91622000000000003</v>
      </c>
      <c r="AB41" s="2">
        <f t="shared" si="8"/>
        <v>1.4902299999999999</v>
      </c>
      <c r="AC41" s="7">
        <f t="shared" si="9"/>
        <v>56.521989999999995</v>
      </c>
      <c r="AD41" s="7">
        <f t="shared" si="10"/>
        <v>13.8</v>
      </c>
      <c r="AE41" s="7">
        <f t="shared" si="11"/>
        <v>70.32199</v>
      </c>
    </row>
    <row r="42" spans="1:31" x14ac:dyDescent="0.25">
      <c r="A42" t="s">
        <v>5</v>
      </c>
      <c r="B42">
        <v>2</v>
      </c>
      <c r="C42" t="s">
        <v>3</v>
      </c>
      <c r="D42" s="1">
        <v>45261</v>
      </c>
      <c r="E42" s="2">
        <v>12</v>
      </c>
      <c r="F42" s="2">
        <v>0</v>
      </c>
      <c r="G42" s="2">
        <v>0.97</v>
      </c>
      <c r="H42" s="2">
        <v>0.04</v>
      </c>
      <c r="I42" s="2">
        <v>0.79</v>
      </c>
      <c r="J42" s="3">
        <v>0.33300000000000002</v>
      </c>
      <c r="K42" s="3">
        <v>0</v>
      </c>
      <c r="L42" s="3">
        <v>0.11198</v>
      </c>
      <c r="M42" s="3">
        <v>0.31480999999999998</v>
      </c>
      <c r="N42" s="3">
        <v>0.12734999999999999</v>
      </c>
      <c r="O42" s="3">
        <v>1.502E-2</v>
      </c>
      <c r="P42" s="3">
        <v>2.443E-2</v>
      </c>
      <c r="Q42" s="7">
        <f t="shared" si="0"/>
        <v>13.8</v>
      </c>
      <c r="R42" s="4">
        <f t="shared" si="1"/>
        <v>0.92658999999999991</v>
      </c>
      <c r="T42">
        <v>61</v>
      </c>
      <c r="V42" s="2">
        <f t="shared" si="2"/>
        <v>20.313000000000002</v>
      </c>
      <c r="W42" s="2">
        <f t="shared" si="3"/>
        <v>0</v>
      </c>
      <c r="X42" s="2">
        <f t="shared" si="4"/>
        <v>6.8307799999999999</v>
      </c>
      <c r="Y42" s="2">
        <f t="shared" si="5"/>
        <v>19.203409999999998</v>
      </c>
      <c r="Z42" s="2">
        <f t="shared" si="6"/>
        <v>7.7683499999999999</v>
      </c>
      <c r="AA42" s="2">
        <f t="shared" si="7"/>
        <v>0.91622000000000003</v>
      </c>
      <c r="AB42" s="2">
        <f t="shared" si="8"/>
        <v>1.4902299999999999</v>
      </c>
      <c r="AC42" s="7">
        <f t="shared" si="9"/>
        <v>56.521989999999995</v>
      </c>
      <c r="AD42" s="7">
        <f t="shared" si="10"/>
        <v>13.8</v>
      </c>
      <c r="AE42" s="7">
        <f t="shared" si="11"/>
        <v>70.32199</v>
      </c>
    </row>
    <row r="43" spans="1:31" x14ac:dyDescent="0.25">
      <c r="A43" t="s">
        <v>5</v>
      </c>
      <c r="B43">
        <v>2</v>
      </c>
      <c r="C43" t="s">
        <v>3</v>
      </c>
      <c r="D43" s="1">
        <v>45292</v>
      </c>
      <c r="E43" s="2">
        <v>12</v>
      </c>
      <c r="F43" s="2">
        <v>0</v>
      </c>
      <c r="G43" s="2">
        <v>0.97</v>
      </c>
      <c r="H43" s="2">
        <v>0.04</v>
      </c>
      <c r="I43" s="2">
        <v>0.79</v>
      </c>
      <c r="J43" s="3">
        <v>0.33300000000000002</v>
      </c>
      <c r="K43" s="3">
        <v>0</v>
      </c>
      <c r="L43" s="3">
        <v>8.4989999999999996E-2</v>
      </c>
      <c r="M43" s="3">
        <v>0.36198000000000002</v>
      </c>
      <c r="N43" s="3">
        <v>0.12734999999999999</v>
      </c>
      <c r="O43" s="3">
        <v>1.502E-2</v>
      </c>
      <c r="P43" s="3">
        <v>4.9029999999999997E-2</v>
      </c>
      <c r="Q43" s="7">
        <f t="shared" si="0"/>
        <v>13.8</v>
      </c>
      <c r="R43" s="4">
        <f t="shared" si="1"/>
        <v>0.97137000000000007</v>
      </c>
      <c r="T43">
        <v>61</v>
      </c>
      <c r="V43" s="2">
        <f t="shared" si="2"/>
        <v>20.313000000000002</v>
      </c>
      <c r="W43" s="2">
        <f t="shared" si="3"/>
        <v>0</v>
      </c>
      <c r="X43" s="2">
        <f t="shared" si="4"/>
        <v>5.1843899999999996</v>
      </c>
      <c r="Y43" s="2">
        <f t="shared" si="5"/>
        <v>22.080780000000001</v>
      </c>
      <c r="Z43" s="2">
        <f t="shared" si="6"/>
        <v>7.7683499999999999</v>
      </c>
      <c r="AA43" s="2">
        <f t="shared" si="7"/>
        <v>0.91622000000000003</v>
      </c>
      <c r="AB43" s="2">
        <f t="shared" si="8"/>
        <v>2.9908299999999999</v>
      </c>
      <c r="AC43" s="7">
        <f t="shared" si="9"/>
        <v>59.253570000000003</v>
      </c>
      <c r="AD43" s="7">
        <f t="shared" si="10"/>
        <v>13.8</v>
      </c>
      <c r="AE43" s="7">
        <f t="shared" si="11"/>
        <v>73.053570000000008</v>
      </c>
    </row>
    <row r="44" spans="1:31" x14ac:dyDescent="0.25">
      <c r="A44" t="s">
        <v>5</v>
      </c>
      <c r="B44">
        <v>2</v>
      </c>
      <c r="C44" t="s">
        <v>3</v>
      </c>
      <c r="D44" s="1">
        <v>45323</v>
      </c>
      <c r="E44" s="2">
        <v>12</v>
      </c>
      <c r="F44" s="2">
        <v>0</v>
      </c>
      <c r="G44" s="2">
        <v>0.97</v>
      </c>
      <c r="H44" s="2">
        <v>0.04</v>
      </c>
      <c r="I44" s="2">
        <v>0.79</v>
      </c>
      <c r="J44" s="3">
        <v>0.33300000000000002</v>
      </c>
      <c r="K44" s="3">
        <v>0</v>
      </c>
      <c r="L44" s="3">
        <v>8.4989999999999996E-2</v>
      </c>
      <c r="M44" s="3">
        <v>0.36198000000000002</v>
      </c>
      <c r="N44" s="3">
        <v>0.12734999999999999</v>
      </c>
      <c r="O44" s="3">
        <v>1.502E-2</v>
      </c>
      <c r="P44" s="3">
        <v>4.9029999999999997E-2</v>
      </c>
      <c r="Q44" s="7">
        <f t="shared" si="0"/>
        <v>13.8</v>
      </c>
      <c r="R44" s="4">
        <f t="shared" si="1"/>
        <v>0.97137000000000007</v>
      </c>
      <c r="T44">
        <v>61</v>
      </c>
      <c r="V44" s="2">
        <f t="shared" si="2"/>
        <v>20.313000000000002</v>
      </c>
      <c r="W44" s="2">
        <f t="shared" si="3"/>
        <v>0</v>
      </c>
      <c r="X44" s="2">
        <f t="shared" si="4"/>
        <v>5.1843899999999996</v>
      </c>
      <c r="Y44" s="2">
        <f t="shared" si="5"/>
        <v>22.080780000000001</v>
      </c>
      <c r="Z44" s="2">
        <f t="shared" si="6"/>
        <v>7.7683499999999999</v>
      </c>
      <c r="AA44" s="2">
        <f t="shared" si="7"/>
        <v>0.91622000000000003</v>
      </c>
      <c r="AB44" s="2">
        <f t="shared" si="8"/>
        <v>2.9908299999999999</v>
      </c>
      <c r="AC44" s="7">
        <f t="shared" si="9"/>
        <v>59.253570000000003</v>
      </c>
      <c r="AD44" s="7">
        <f t="shared" si="10"/>
        <v>13.8</v>
      </c>
      <c r="AE44" s="7">
        <f t="shared" si="11"/>
        <v>73.053570000000008</v>
      </c>
    </row>
    <row r="45" spans="1:31" x14ac:dyDescent="0.25">
      <c r="A45" t="s">
        <v>5</v>
      </c>
      <c r="B45">
        <v>2</v>
      </c>
      <c r="C45" t="s">
        <v>3</v>
      </c>
      <c r="D45" s="1">
        <v>45352</v>
      </c>
      <c r="E45" s="2">
        <v>12</v>
      </c>
      <c r="F45" s="2">
        <v>0</v>
      </c>
      <c r="G45" s="2">
        <v>0.97</v>
      </c>
      <c r="H45" s="2">
        <v>0.04</v>
      </c>
      <c r="I45" s="2">
        <v>0.79</v>
      </c>
      <c r="J45" s="3">
        <v>0.54659999999999997</v>
      </c>
      <c r="K45" s="3">
        <v>0</v>
      </c>
      <c r="L45" s="3">
        <v>8.4989999999999996E-2</v>
      </c>
      <c r="M45" s="3">
        <v>0.36198000000000002</v>
      </c>
      <c r="N45" s="3">
        <v>0.12734999999999999</v>
      </c>
      <c r="O45" s="3">
        <v>1.502E-2</v>
      </c>
      <c r="P45" s="3">
        <v>3.3500000000000002E-2</v>
      </c>
      <c r="Q45" s="7">
        <f t="shared" si="0"/>
        <v>13.8</v>
      </c>
      <c r="R45" s="4">
        <f t="shared" si="1"/>
        <v>1.1694400000000003</v>
      </c>
      <c r="T45">
        <v>61</v>
      </c>
      <c r="V45" s="2">
        <f t="shared" si="2"/>
        <v>33.342599999999997</v>
      </c>
      <c r="W45" s="2">
        <f t="shared" si="3"/>
        <v>0</v>
      </c>
      <c r="X45" s="2">
        <f t="shared" si="4"/>
        <v>5.1843899999999996</v>
      </c>
      <c r="Y45" s="2">
        <f t="shared" si="5"/>
        <v>22.080780000000001</v>
      </c>
      <c r="Z45" s="2">
        <f t="shared" si="6"/>
        <v>7.7683499999999999</v>
      </c>
      <c r="AA45" s="2">
        <f t="shared" si="7"/>
        <v>0.91622000000000003</v>
      </c>
      <c r="AB45" s="2">
        <f t="shared" si="8"/>
        <v>2.0435000000000003</v>
      </c>
      <c r="AC45" s="7">
        <f t="shared" si="9"/>
        <v>71.33583999999999</v>
      </c>
      <c r="AD45" s="7">
        <f t="shared" si="10"/>
        <v>13.8</v>
      </c>
      <c r="AE45" s="7">
        <f t="shared" si="11"/>
        <v>85.135839999999988</v>
      </c>
    </row>
    <row r="46" spans="1:31" x14ac:dyDescent="0.25">
      <c r="A46" t="s">
        <v>5</v>
      </c>
      <c r="B46">
        <v>2</v>
      </c>
      <c r="C46" t="s">
        <v>3</v>
      </c>
      <c r="D46" s="1">
        <v>45383</v>
      </c>
      <c r="E46" s="2">
        <v>12</v>
      </c>
      <c r="F46" s="2">
        <v>0</v>
      </c>
      <c r="G46" s="2">
        <v>0.97</v>
      </c>
      <c r="H46" s="2">
        <v>0.04</v>
      </c>
      <c r="I46" s="2">
        <v>0.79</v>
      </c>
      <c r="J46" s="3">
        <v>0.54659999999999997</v>
      </c>
      <c r="K46" s="3">
        <v>0</v>
      </c>
      <c r="L46" s="3">
        <v>0.2283</v>
      </c>
      <c r="M46" s="3">
        <v>0.14349000000000001</v>
      </c>
      <c r="N46" s="3">
        <v>0.12734999999999999</v>
      </c>
      <c r="O46" s="3">
        <v>1.502E-2</v>
      </c>
      <c r="P46" s="3">
        <v>3.3500000000000002E-2</v>
      </c>
      <c r="Q46" s="7">
        <f t="shared" ref="Q46" si="12">SUM(E46:I46)</f>
        <v>13.8</v>
      </c>
      <c r="R46" s="4">
        <f t="shared" ref="R46" si="13">SUM(J46:P46)</f>
        <v>1.09426</v>
      </c>
      <c r="T46">
        <v>61</v>
      </c>
      <c r="V46" s="2">
        <f t="shared" si="2"/>
        <v>33.342599999999997</v>
      </c>
      <c r="W46" s="2">
        <f t="shared" si="3"/>
        <v>0</v>
      </c>
      <c r="X46" s="2">
        <f t="shared" si="4"/>
        <v>13.926299999999999</v>
      </c>
      <c r="Y46" s="2">
        <f t="shared" si="5"/>
        <v>8.7528900000000007</v>
      </c>
      <c r="Z46" s="2">
        <f t="shared" si="6"/>
        <v>7.7683499999999999</v>
      </c>
      <c r="AA46" s="2">
        <f t="shared" si="7"/>
        <v>0.91622000000000003</v>
      </c>
      <c r="AB46" s="2">
        <f t="shared" si="8"/>
        <v>2.0435000000000003</v>
      </c>
      <c r="AC46" s="7">
        <f t="shared" si="9"/>
        <v>66.749859999999984</v>
      </c>
      <c r="AD46" s="7">
        <f t="shared" si="10"/>
        <v>13.8</v>
      </c>
      <c r="AE46" s="7">
        <f t="shared" si="11"/>
        <v>80.549859999999981</v>
      </c>
    </row>
    <row r="47" spans="1:31" x14ac:dyDescent="0.25">
      <c r="A47" t="s">
        <v>5</v>
      </c>
      <c r="B47">
        <v>2</v>
      </c>
      <c r="C47" t="s">
        <v>3</v>
      </c>
      <c r="D47" s="1">
        <v>45413</v>
      </c>
      <c r="E47" s="2">
        <v>12</v>
      </c>
      <c r="F47" s="2">
        <v>0</v>
      </c>
      <c r="G47" s="2">
        <v>0.97</v>
      </c>
      <c r="H47" s="2">
        <v>0.04</v>
      </c>
      <c r="I47" s="2">
        <v>0.79</v>
      </c>
      <c r="J47" s="3">
        <v>0.54659999999999997</v>
      </c>
      <c r="K47" s="3">
        <v>0</v>
      </c>
      <c r="L47" s="3">
        <v>0.2283</v>
      </c>
      <c r="M47" s="3">
        <v>0.14349000000000001</v>
      </c>
      <c r="N47" s="3">
        <v>0.12734999999999999</v>
      </c>
      <c r="O47" s="3">
        <v>1.502E-2</v>
      </c>
      <c r="P47" s="3">
        <v>3.3500000000000002E-2</v>
      </c>
      <c r="Q47" s="7">
        <f t="shared" ref="Q47" si="14">SUM(E47:I47)</f>
        <v>13.8</v>
      </c>
      <c r="R47" s="4">
        <f t="shared" ref="R47" si="15">SUM(J47:P47)</f>
        <v>1.09426</v>
      </c>
      <c r="T47">
        <v>61</v>
      </c>
      <c r="V47" s="2">
        <f t="shared" ref="V47" si="16">J47*T47</f>
        <v>33.342599999999997</v>
      </c>
      <c r="W47" s="2">
        <f t="shared" ref="W47" si="17">K47*T47</f>
        <v>0</v>
      </c>
      <c r="X47" s="2">
        <f t="shared" ref="X47" si="18">L47*T47</f>
        <v>13.926299999999999</v>
      </c>
      <c r="Y47" s="2">
        <f t="shared" ref="Y47" si="19">M47*T47</f>
        <v>8.7528900000000007</v>
      </c>
      <c r="Z47" s="2">
        <f t="shared" ref="Z47" si="20">N47*T47</f>
        <v>7.7683499999999999</v>
      </c>
      <c r="AA47" s="2">
        <f t="shared" ref="AA47" si="21">O47*T47</f>
        <v>0.91622000000000003</v>
      </c>
      <c r="AB47" s="2">
        <f t="shared" ref="AB47" si="22">P47*T47</f>
        <v>2.0435000000000003</v>
      </c>
      <c r="AC47" s="7">
        <f t="shared" ref="AC47" si="23">SUM(V47:AB47)</f>
        <v>66.749859999999984</v>
      </c>
      <c r="AD47" s="7">
        <f t="shared" ref="AD47" si="24">Q47</f>
        <v>13.8</v>
      </c>
      <c r="AE47" s="7">
        <f t="shared" ref="AE47" si="25">SUM(AC47:AD47)</f>
        <v>80.549859999999981</v>
      </c>
    </row>
    <row r="48" spans="1:31" x14ac:dyDescent="0.25">
      <c r="A48" t="s">
        <v>5</v>
      </c>
      <c r="B48">
        <v>2</v>
      </c>
      <c r="C48" t="s">
        <v>3</v>
      </c>
      <c r="D48" s="1">
        <v>45444</v>
      </c>
      <c r="E48" s="2">
        <v>12</v>
      </c>
      <c r="F48" s="2">
        <v>0</v>
      </c>
      <c r="G48" s="2">
        <v>0.97</v>
      </c>
      <c r="H48" s="2">
        <v>0.3</v>
      </c>
      <c r="I48" s="2">
        <v>0.79</v>
      </c>
      <c r="J48" s="3">
        <v>0.54659999999999997</v>
      </c>
      <c r="K48" s="3">
        <v>0</v>
      </c>
      <c r="L48" s="3">
        <v>0.2283</v>
      </c>
      <c r="M48" s="3">
        <v>0.14349000000000001</v>
      </c>
      <c r="N48" s="3">
        <v>0.12734999999999999</v>
      </c>
      <c r="O48" s="3">
        <v>1.502E-2</v>
      </c>
      <c r="P48" s="3">
        <v>3.3500000000000002E-2</v>
      </c>
      <c r="Q48" s="7">
        <f t="shared" ref="Q48" si="26">SUM(E48:I48)</f>
        <v>14.060000000000002</v>
      </c>
      <c r="R48" s="4">
        <f t="shared" ref="R48" si="27">SUM(J48:P48)</f>
        <v>1.09426</v>
      </c>
      <c r="T48">
        <v>61</v>
      </c>
      <c r="V48" s="2">
        <f t="shared" ref="V48" si="28">J48*T48</f>
        <v>33.342599999999997</v>
      </c>
      <c r="W48" s="2">
        <f t="shared" ref="W48" si="29">K48*T48</f>
        <v>0</v>
      </c>
      <c r="X48" s="2">
        <f t="shared" ref="X48" si="30">L48*T48</f>
        <v>13.926299999999999</v>
      </c>
      <c r="Y48" s="2">
        <f t="shared" ref="Y48" si="31">M48*T48</f>
        <v>8.7528900000000007</v>
      </c>
      <c r="Z48" s="2">
        <f t="shared" ref="Z48" si="32">N48*T48</f>
        <v>7.7683499999999999</v>
      </c>
      <c r="AA48" s="2">
        <f t="shared" ref="AA48" si="33">O48*T48</f>
        <v>0.91622000000000003</v>
      </c>
      <c r="AB48" s="2">
        <f t="shared" ref="AB48" si="34">P48*T48</f>
        <v>2.0435000000000003</v>
      </c>
      <c r="AC48" s="7">
        <f t="shared" ref="AC48" si="35">SUM(V48:AB48)</f>
        <v>66.749859999999984</v>
      </c>
      <c r="AD48" s="7">
        <f t="shared" ref="AD48" si="36">Q48</f>
        <v>14.060000000000002</v>
      </c>
      <c r="AE48" s="7">
        <f t="shared" ref="AE48" si="37">SUM(AC48:AD48)</f>
        <v>80.809859999999986</v>
      </c>
    </row>
    <row r="49" spans="1:31" x14ac:dyDescent="0.25">
      <c r="A49" t="s">
        <v>5</v>
      </c>
      <c r="B49">
        <v>2</v>
      </c>
      <c r="C49" t="s">
        <v>3</v>
      </c>
      <c r="D49" s="1">
        <v>45474</v>
      </c>
      <c r="E49" s="8">
        <v>12</v>
      </c>
      <c r="F49" s="8">
        <v>0</v>
      </c>
      <c r="G49" s="8">
        <v>0.78</v>
      </c>
      <c r="H49" s="8">
        <v>0.3</v>
      </c>
      <c r="I49" s="8">
        <v>0.79</v>
      </c>
      <c r="J49" s="9">
        <v>0.54659999999999997</v>
      </c>
      <c r="K49" s="9">
        <v>0</v>
      </c>
      <c r="L49" s="9">
        <v>0.30363000000000001</v>
      </c>
      <c r="M49" s="9">
        <v>0.12670000000000001</v>
      </c>
      <c r="N49" s="9">
        <v>0.12734999999999999</v>
      </c>
      <c r="O49" s="9">
        <v>1.502E-2</v>
      </c>
      <c r="P49" s="9">
        <v>3.3500000000000002E-2</v>
      </c>
      <c r="Q49" s="7">
        <f t="shared" ref="Q49:Q52" si="38">SUM(E49:I49)</f>
        <v>13.870000000000001</v>
      </c>
      <c r="R49" s="4">
        <f t="shared" ref="R49:R52" si="39">SUM(J49:P49)</f>
        <v>1.1528000000000003</v>
      </c>
      <c r="T49">
        <v>61</v>
      </c>
      <c r="V49" s="8">
        <f t="shared" ref="V49:V52" si="40">J49*T49</f>
        <v>33.342599999999997</v>
      </c>
      <c r="W49" s="8">
        <f t="shared" ref="W49:W52" si="41">K49*T49</f>
        <v>0</v>
      </c>
      <c r="X49" s="8">
        <f t="shared" ref="X49:X52" si="42">L49*T49</f>
        <v>18.521430000000002</v>
      </c>
      <c r="Y49" s="8">
        <f t="shared" ref="Y49:Y52" si="43">M49*T49</f>
        <v>7.7287000000000008</v>
      </c>
      <c r="Z49" s="8">
        <f t="shared" ref="Z49:Z52" si="44">N49*T49</f>
        <v>7.7683499999999999</v>
      </c>
      <c r="AA49" s="8">
        <f t="shared" ref="AA49:AA52" si="45">O49*T49</f>
        <v>0.91622000000000003</v>
      </c>
      <c r="AB49" s="8">
        <f t="shared" ref="AB49:AB52" si="46">P49*T49</f>
        <v>2.0435000000000003</v>
      </c>
      <c r="AC49" s="7">
        <f t="shared" ref="AC49:AC52" si="47">SUM(V49:AB49)</f>
        <v>70.320799999999991</v>
      </c>
      <c r="AD49" s="7">
        <f t="shared" ref="AD49:AD52" si="48">Q49</f>
        <v>13.870000000000001</v>
      </c>
      <c r="AE49" s="7">
        <f t="shared" ref="AE49:AE52" si="49">SUM(AC49:AD49)</f>
        <v>84.190799999999996</v>
      </c>
    </row>
    <row r="50" spans="1:31" x14ac:dyDescent="0.25">
      <c r="A50" t="s">
        <v>5</v>
      </c>
      <c r="B50">
        <v>2</v>
      </c>
      <c r="C50" t="s">
        <v>3</v>
      </c>
      <c r="D50" s="1">
        <v>45505</v>
      </c>
      <c r="E50" s="8">
        <v>12</v>
      </c>
      <c r="F50" s="8">
        <v>0</v>
      </c>
      <c r="G50" s="8">
        <v>0.78</v>
      </c>
      <c r="H50" s="8">
        <v>0.3</v>
      </c>
      <c r="I50" s="8">
        <v>0.79</v>
      </c>
      <c r="J50" s="9">
        <v>0.54659999999999997</v>
      </c>
      <c r="K50" s="9">
        <v>0</v>
      </c>
      <c r="L50" s="9">
        <v>0.30363000000000001</v>
      </c>
      <c r="M50" s="9">
        <v>0.12670000000000001</v>
      </c>
      <c r="N50" s="9">
        <v>0.12734999999999999</v>
      </c>
      <c r="O50" s="9">
        <v>1.7760000000000001E-2</v>
      </c>
      <c r="P50" s="9">
        <v>4.2900000000000001E-2</v>
      </c>
      <c r="Q50" s="7">
        <f t="shared" si="38"/>
        <v>13.870000000000001</v>
      </c>
      <c r="R50" s="4">
        <f t="shared" si="39"/>
        <v>1.1649400000000001</v>
      </c>
      <c r="T50">
        <v>61</v>
      </c>
      <c r="V50" s="8">
        <f t="shared" si="40"/>
        <v>33.342599999999997</v>
      </c>
      <c r="W50" s="8">
        <f t="shared" si="41"/>
        <v>0</v>
      </c>
      <c r="X50" s="8">
        <f t="shared" si="42"/>
        <v>18.521430000000002</v>
      </c>
      <c r="Y50" s="8">
        <f t="shared" si="43"/>
        <v>7.7287000000000008</v>
      </c>
      <c r="Z50" s="8">
        <f t="shared" si="44"/>
        <v>7.7683499999999999</v>
      </c>
      <c r="AA50" s="8">
        <f t="shared" si="45"/>
        <v>1.0833600000000001</v>
      </c>
      <c r="AB50" s="8">
        <f t="shared" si="46"/>
        <v>2.6169000000000002</v>
      </c>
      <c r="AC50" s="7">
        <f t="shared" si="47"/>
        <v>71.061340000000001</v>
      </c>
      <c r="AD50" s="7">
        <f t="shared" si="48"/>
        <v>13.870000000000001</v>
      </c>
      <c r="AE50" s="7">
        <f t="shared" si="49"/>
        <v>84.931340000000006</v>
      </c>
    </row>
    <row r="51" spans="1:31" x14ac:dyDescent="0.25">
      <c r="A51" t="s">
        <v>5</v>
      </c>
      <c r="B51">
        <v>2</v>
      </c>
      <c r="C51" t="s">
        <v>3</v>
      </c>
      <c r="D51" s="1">
        <v>45536</v>
      </c>
      <c r="E51" s="8">
        <v>12</v>
      </c>
      <c r="F51" s="8">
        <v>0</v>
      </c>
      <c r="G51" s="8">
        <v>0.78</v>
      </c>
      <c r="H51" s="8">
        <v>0.3</v>
      </c>
      <c r="I51" s="8">
        <v>0.79</v>
      </c>
      <c r="J51" s="9">
        <v>0.54659999999999997</v>
      </c>
      <c r="K51" s="9">
        <v>0</v>
      </c>
      <c r="L51" s="9">
        <v>0.30363000000000001</v>
      </c>
      <c r="M51" s="9">
        <v>0.12670000000000001</v>
      </c>
      <c r="N51" s="9">
        <v>0.12734999999999999</v>
      </c>
      <c r="O51" s="9">
        <v>1.7760000000000001E-2</v>
      </c>
      <c r="P51" s="9">
        <v>4.2900000000000001E-2</v>
      </c>
      <c r="Q51" s="7">
        <f t="shared" si="38"/>
        <v>13.870000000000001</v>
      </c>
      <c r="R51" s="4">
        <f t="shared" si="39"/>
        <v>1.1649400000000001</v>
      </c>
      <c r="T51">
        <v>61</v>
      </c>
      <c r="V51" s="8">
        <f t="shared" si="40"/>
        <v>33.342599999999997</v>
      </c>
      <c r="W51" s="8">
        <f t="shared" si="41"/>
        <v>0</v>
      </c>
      <c r="X51" s="8">
        <f t="shared" si="42"/>
        <v>18.521430000000002</v>
      </c>
      <c r="Y51" s="8">
        <f t="shared" si="43"/>
        <v>7.7287000000000008</v>
      </c>
      <c r="Z51" s="8">
        <f t="shared" si="44"/>
        <v>7.7683499999999999</v>
      </c>
      <c r="AA51" s="8">
        <f t="shared" si="45"/>
        <v>1.0833600000000001</v>
      </c>
      <c r="AB51" s="8">
        <f t="shared" si="46"/>
        <v>2.6169000000000002</v>
      </c>
      <c r="AC51" s="7">
        <f t="shared" si="47"/>
        <v>71.061340000000001</v>
      </c>
      <c r="AD51" s="7">
        <f t="shared" si="48"/>
        <v>13.870000000000001</v>
      </c>
      <c r="AE51" s="7">
        <f t="shared" si="49"/>
        <v>84.931340000000006</v>
      </c>
    </row>
    <row r="52" spans="1:31" x14ac:dyDescent="0.25">
      <c r="A52" t="s">
        <v>5</v>
      </c>
      <c r="B52">
        <v>2</v>
      </c>
      <c r="C52" t="s">
        <v>3</v>
      </c>
      <c r="D52" s="1">
        <v>45566</v>
      </c>
      <c r="E52" s="8">
        <v>12</v>
      </c>
      <c r="F52" s="8">
        <v>0</v>
      </c>
      <c r="G52" s="8">
        <v>0.78</v>
      </c>
      <c r="H52" s="8">
        <v>0.3</v>
      </c>
      <c r="I52" s="8">
        <v>0.81</v>
      </c>
      <c r="J52" s="9">
        <v>0.54659999999999997</v>
      </c>
      <c r="K52" s="9">
        <v>0</v>
      </c>
      <c r="L52" s="9">
        <v>0.27406000000000003</v>
      </c>
      <c r="M52" s="9">
        <v>0.12594</v>
      </c>
      <c r="N52" s="9">
        <v>0.12734999999999999</v>
      </c>
      <c r="O52" s="9">
        <v>1.7760000000000001E-2</v>
      </c>
      <c r="P52" s="9">
        <v>4.2900000000000001E-2</v>
      </c>
      <c r="Q52" s="7">
        <f t="shared" si="38"/>
        <v>13.89</v>
      </c>
      <c r="R52" s="4">
        <f t="shared" si="39"/>
        <v>1.1346099999999999</v>
      </c>
      <c r="T52">
        <v>61</v>
      </c>
      <c r="V52" s="8">
        <f t="shared" si="40"/>
        <v>33.342599999999997</v>
      </c>
      <c r="W52" s="8">
        <f t="shared" si="41"/>
        <v>0</v>
      </c>
      <c r="X52" s="8">
        <f t="shared" si="42"/>
        <v>16.717660000000002</v>
      </c>
      <c r="Y52" s="8">
        <f t="shared" si="43"/>
        <v>7.6823399999999999</v>
      </c>
      <c r="Z52" s="8">
        <f t="shared" si="44"/>
        <v>7.7683499999999999</v>
      </c>
      <c r="AA52" s="8">
        <f t="shared" si="45"/>
        <v>1.0833600000000001</v>
      </c>
      <c r="AB52" s="8">
        <f t="shared" si="46"/>
        <v>2.6169000000000002</v>
      </c>
      <c r="AC52" s="7">
        <f t="shared" si="47"/>
        <v>69.211209999999994</v>
      </c>
      <c r="AD52" s="7">
        <f t="shared" si="48"/>
        <v>13.89</v>
      </c>
      <c r="AE52" s="7">
        <f t="shared" si="49"/>
        <v>83.101209999999995</v>
      </c>
    </row>
    <row r="53" spans="1:31" x14ac:dyDescent="0.25">
      <c r="A53" t="s">
        <v>5</v>
      </c>
      <c r="B53">
        <v>2</v>
      </c>
      <c r="C53" t="s">
        <v>3</v>
      </c>
      <c r="D53" s="1">
        <v>45597</v>
      </c>
      <c r="E53" s="8">
        <v>12</v>
      </c>
      <c r="F53" s="8">
        <v>0</v>
      </c>
      <c r="G53" s="8">
        <v>0.78</v>
      </c>
      <c r="H53" s="8">
        <v>0.3</v>
      </c>
      <c r="I53" s="8">
        <v>0.81</v>
      </c>
      <c r="J53" s="9">
        <v>0.54659999999999997</v>
      </c>
      <c r="K53" s="9">
        <v>0</v>
      </c>
      <c r="L53" s="9">
        <v>0.27406000000000003</v>
      </c>
      <c r="M53" s="9">
        <v>0.12594</v>
      </c>
      <c r="N53" s="9">
        <v>0.12734999999999999</v>
      </c>
      <c r="O53" s="9">
        <v>1.7760000000000001E-2</v>
      </c>
      <c r="P53" s="9">
        <v>4.2900000000000001E-2</v>
      </c>
      <c r="Q53" s="7">
        <f t="shared" ref="Q53:Q55" si="50">SUM(E53:I53)</f>
        <v>13.89</v>
      </c>
      <c r="R53" s="4">
        <f t="shared" ref="R53:R55" si="51">SUM(J53:P53)</f>
        <v>1.1346099999999999</v>
      </c>
      <c r="T53">
        <v>61</v>
      </c>
      <c r="V53" s="8">
        <f t="shared" ref="V53:V55" si="52">J53*T53</f>
        <v>33.342599999999997</v>
      </c>
      <c r="W53" s="8">
        <f t="shared" ref="W53:W55" si="53">K53*T53</f>
        <v>0</v>
      </c>
      <c r="X53" s="8">
        <f t="shared" ref="X53:X55" si="54">L53*T53</f>
        <v>16.717660000000002</v>
      </c>
      <c r="Y53" s="8">
        <f t="shared" ref="Y53:Y55" si="55">M53*T53</f>
        <v>7.6823399999999999</v>
      </c>
      <c r="Z53" s="8">
        <f t="shared" ref="Z53:Z55" si="56">N53*T53</f>
        <v>7.7683499999999999</v>
      </c>
      <c r="AA53" s="8">
        <f t="shared" ref="AA53:AA55" si="57">O53*T53</f>
        <v>1.0833600000000001</v>
      </c>
      <c r="AB53" s="8">
        <f t="shared" ref="AB53:AB55" si="58">P53*T53</f>
        <v>2.6169000000000002</v>
      </c>
      <c r="AC53" s="7">
        <f t="shared" ref="AC53:AC55" si="59">SUM(V53:AB53)</f>
        <v>69.211209999999994</v>
      </c>
      <c r="AD53" s="7">
        <f t="shared" ref="AD53:AD55" si="60">Q53</f>
        <v>13.89</v>
      </c>
      <c r="AE53" s="7">
        <f t="shared" ref="AE53:AE55" si="61">SUM(AC53:AD53)</f>
        <v>83.101209999999995</v>
      </c>
    </row>
    <row r="54" spans="1:31" x14ac:dyDescent="0.25">
      <c r="A54" t="s">
        <v>5</v>
      </c>
      <c r="B54">
        <v>2</v>
      </c>
      <c r="C54" t="s">
        <v>3</v>
      </c>
      <c r="D54" s="1">
        <v>45627</v>
      </c>
      <c r="E54" s="8">
        <v>12</v>
      </c>
      <c r="F54" s="8">
        <v>0</v>
      </c>
      <c r="G54" s="8">
        <v>0.78</v>
      </c>
      <c r="H54" s="8">
        <v>0.3</v>
      </c>
      <c r="I54" s="8">
        <v>0.81</v>
      </c>
      <c r="J54" s="9">
        <v>0.54659999999999997</v>
      </c>
      <c r="K54" s="9">
        <v>0</v>
      </c>
      <c r="L54" s="9">
        <v>0.27406000000000003</v>
      </c>
      <c r="M54" s="9">
        <v>0.12594</v>
      </c>
      <c r="N54" s="9">
        <v>0.12734999999999999</v>
      </c>
      <c r="O54" s="9">
        <v>1.7760000000000001E-2</v>
      </c>
      <c r="P54" s="9">
        <v>4.2900000000000001E-2</v>
      </c>
      <c r="Q54" s="7">
        <f t="shared" si="50"/>
        <v>13.89</v>
      </c>
      <c r="R54" s="4">
        <f t="shared" si="51"/>
        <v>1.1346099999999999</v>
      </c>
      <c r="T54">
        <v>61</v>
      </c>
      <c r="V54" s="8">
        <f t="shared" si="52"/>
        <v>33.342599999999997</v>
      </c>
      <c r="W54" s="8">
        <f t="shared" si="53"/>
        <v>0</v>
      </c>
      <c r="X54" s="8">
        <f t="shared" si="54"/>
        <v>16.717660000000002</v>
      </c>
      <c r="Y54" s="8">
        <f t="shared" si="55"/>
        <v>7.6823399999999999</v>
      </c>
      <c r="Z54" s="8">
        <f t="shared" si="56"/>
        <v>7.7683499999999999</v>
      </c>
      <c r="AA54" s="8">
        <f t="shared" si="57"/>
        <v>1.0833600000000001</v>
      </c>
      <c r="AB54" s="8">
        <f t="shared" si="58"/>
        <v>2.6169000000000002</v>
      </c>
      <c r="AC54" s="7">
        <f t="shared" si="59"/>
        <v>69.211209999999994</v>
      </c>
      <c r="AD54" s="7">
        <f t="shared" si="60"/>
        <v>13.89</v>
      </c>
      <c r="AE54" s="7">
        <f t="shared" si="61"/>
        <v>83.101209999999995</v>
      </c>
    </row>
    <row r="55" spans="1:31" x14ac:dyDescent="0.25">
      <c r="A55" t="s">
        <v>5</v>
      </c>
      <c r="B55">
        <v>2</v>
      </c>
      <c r="C55" t="s">
        <v>3</v>
      </c>
      <c r="D55" s="1">
        <v>45658</v>
      </c>
      <c r="E55" s="8">
        <v>12</v>
      </c>
      <c r="F55" s="8">
        <v>0</v>
      </c>
      <c r="G55" s="8">
        <v>0.78</v>
      </c>
      <c r="H55" s="8">
        <v>0.3</v>
      </c>
      <c r="I55" s="8">
        <v>0.81</v>
      </c>
      <c r="J55" s="9">
        <v>0.54659999999999997</v>
      </c>
      <c r="K55" s="9">
        <v>0</v>
      </c>
      <c r="L55" s="9">
        <v>0.13136999999999999</v>
      </c>
      <c r="M55" s="9">
        <v>0.26862999999999998</v>
      </c>
      <c r="N55" s="9">
        <v>0.12734999999999999</v>
      </c>
      <c r="O55" s="9">
        <v>1.7760000000000001E-2</v>
      </c>
      <c r="P55" s="9">
        <v>4.2900000000000001E-2</v>
      </c>
      <c r="Q55" s="7">
        <f t="shared" si="50"/>
        <v>13.89</v>
      </c>
      <c r="R55" s="4">
        <f t="shared" si="51"/>
        <v>1.1346099999999999</v>
      </c>
      <c r="T55">
        <v>61</v>
      </c>
      <c r="V55" s="8">
        <f t="shared" si="52"/>
        <v>33.342599999999997</v>
      </c>
      <c r="W55" s="8">
        <f t="shared" si="53"/>
        <v>0</v>
      </c>
      <c r="X55" s="8">
        <f t="shared" si="54"/>
        <v>8.0135699999999996</v>
      </c>
      <c r="Y55" s="8">
        <f t="shared" si="55"/>
        <v>16.386429999999997</v>
      </c>
      <c r="Z55" s="8">
        <f t="shared" si="56"/>
        <v>7.7683499999999999</v>
      </c>
      <c r="AA55" s="8">
        <f t="shared" si="57"/>
        <v>1.0833600000000001</v>
      </c>
      <c r="AB55" s="8">
        <f t="shared" si="58"/>
        <v>2.6169000000000002</v>
      </c>
      <c r="AC55" s="7">
        <f t="shared" si="59"/>
        <v>69.211209999999994</v>
      </c>
      <c r="AD55" s="7">
        <f t="shared" si="60"/>
        <v>13.89</v>
      </c>
      <c r="AE55" s="7">
        <f t="shared" si="61"/>
        <v>83.101209999999995</v>
      </c>
    </row>
    <row r="56" spans="1:31" x14ac:dyDescent="0.25">
      <c r="A56" t="s">
        <v>5</v>
      </c>
      <c r="B56">
        <v>2</v>
      </c>
      <c r="C56" t="s">
        <v>3</v>
      </c>
      <c r="D56" s="1">
        <v>45689</v>
      </c>
      <c r="E56" s="8">
        <v>12</v>
      </c>
      <c r="F56" s="8">
        <v>0</v>
      </c>
      <c r="G56" s="8">
        <v>0.78</v>
      </c>
      <c r="H56" s="8">
        <v>0.3</v>
      </c>
      <c r="I56" s="8">
        <v>0.81</v>
      </c>
      <c r="J56" s="9">
        <v>0.54659999999999997</v>
      </c>
      <c r="K56" s="9">
        <v>0</v>
      </c>
      <c r="L56" s="9">
        <v>0.13136999999999999</v>
      </c>
      <c r="M56" s="9">
        <v>0.26862999999999998</v>
      </c>
      <c r="N56" s="9">
        <v>0.12734999999999999</v>
      </c>
      <c r="O56" s="9">
        <v>1.7760000000000001E-2</v>
      </c>
      <c r="P56" s="9">
        <v>4.2900000000000001E-2</v>
      </c>
      <c r="Q56" s="7">
        <f t="shared" ref="Q56:Q57" si="62">SUM(E56:I56)</f>
        <v>13.89</v>
      </c>
      <c r="R56" s="4">
        <f t="shared" ref="R56:R57" si="63">SUM(J56:P56)</f>
        <v>1.1346099999999999</v>
      </c>
      <c r="T56">
        <v>61</v>
      </c>
      <c r="V56" s="8">
        <f t="shared" ref="V56:V57" si="64">J56*T56</f>
        <v>33.342599999999997</v>
      </c>
      <c r="W56" s="8">
        <f t="shared" ref="W56:W57" si="65">K56*T56</f>
        <v>0</v>
      </c>
      <c r="X56" s="8">
        <f t="shared" ref="X56:X57" si="66">L56*T56</f>
        <v>8.0135699999999996</v>
      </c>
      <c r="Y56" s="8">
        <f t="shared" ref="Y56:Y57" si="67">M56*T56</f>
        <v>16.386429999999997</v>
      </c>
      <c r="Z56" s="8">
        <f t="shared" ref="Z56:Z57" si="68">N56*T56</f>
        <v>7.7683499999999999</v>
      </c>
      <c r="AA56" s="8">
        <f t="shared" ref="AA56:AA57" si="69">O56*T56</f>
        <v>1.0833600000000001</v>
      </c>
      <c r="AB56" s="8">
        <f t="shared" ref="AB56:AB57" si="70">P56*T56</f>
        <v>2.6169000000000002</v>
      </c>
      <c r="AC56" s="7">
        <f t="shared" ref="AC56:AC57" si="71">SUM(V56:AB56)</f>
        <v>69.211209999999994</v>
      </c>
      <c r="AD56" s="7">
        <f t="shared" ref="AD56:AD57" si="72">Q56</f>
        <v>13.89</v>
      </c>
      <c r="AE56" s="7">
        <f t="shared" ref="AE56:AE57" si="73">SUM(AC56:AD56)</f>
        <v>83.101209999999995</v>
      </c>
    </row>
    <row r="57" spans="1:31" x14ac:dyDescent="0.25">
      <c r="A57" t="s">
        <v>5</v>
      </c>
      <c r="B57">
        <v>2</v>
      </c>
      <c r="C57" t="s">
        <v>3</v>
      </c>
      <c r="D57" s="1">
        <v>45717</v>
      </c>
      <c r="E57" s="8">
        <v>12</v>
      </c>
      <c r="F57" s="8">
        <v>0</v>
      </c>
      <c r="G57" s="8">
        <v>0.78</v>
      </c>
      <c r="H57" s="8">
        <v>0.3</v>
      </c>
      <c r="I57" s="8">
        <v>0.81</v>
      </c>
      <c r="J57" s="9">
        <v>0.54659999999999997</v>
      </c>
      <c r="K57" s="9">
        <v>0</v>
      </c>
      <c r="L57" s="9">
        <v>0.13136999999999999</v>
      </c>
      <c r="M57" s="9">
        <v>0.26862999999999998</v>
      </c>
      <c r="N57" s="9">
        <v>0.12734999999999999</v>
      </c>
      <c r="O57" s="9">
        <v>1.7760000000000001E-2</v>
      </c>
      <c r="P57" s="9">
        <v>4.2900000000000001E-2</v>
      </c>
      <c r="Q57" s="7">
        <f t="shared" si="62"/>
        <v>13.89</v>
      </c>
      <c r="R57" s="4">
        <f t="shared" si="63"/>
        <v>1.1346099999999999</v>
      </c>
      <c r="T57">
        <v>61</v>
      </c>
      <c r="V57" s="8">
        <f t="shared" si="64"/>
        <v>33.342599999999997</v>
      </c>
      <c r="W57" s="8">
        <f t="shared" si="65"/>
        <v>0</v>
      </c>
      <c r="X57" s="8">
        <f t="shared" si="66"/>
        <v>8.0135699999999996</v>
      </c>
      <c r="Y57" s="8">
        <f t="shared" si="67"/>
        <v>16.386429999999997</v>
      </c>
      <c r="Z57" s="8">
        <f t="shared" si="68"/>
        <v>7.7683499999999999</v>
      </c>
      <c r="AA57" s="8">
        <f t="shared" si="69"/>
        <v>1.0833600000000001</v>
      </c>
      <c r="AB57" s="8">
        <f t="shared" si="70"/>
        <v>2.6169000000000002</v>
      </c>
      <c r="AC57" s="7">
        <f t="shared" si="71"/>
        <v>69.211209999999994</v>
      </c>
      <c r="AD57" s="7">
        <f t="shared" si="72"/>
        <v>13.89</v>
      </c>
      <c r="AE57" s="7">
        <f t="shared" si="73"/>
        <v>83.101209999999995</v>
      </c>
    </row>
    <row r="58" spans="1:31" x14ac:dyDescent="0.25">
      <c r="A58" t="s">
        <v>5</v>
      </c>
      <c r="B58">
        <v>2</v>
      </c>
      <c r="C58" t="s">
        <v>27</v>
      </c>
      <c r="D58" s="1">
        <v>45748</v>
      </c>
      <c r="E58" s="8">
        <v>12</v>
      </c>
      <c r="F58" s="8">
        <v>0</v>
      </c>
      <c r="G58" s="8">
        <v>0.78</v>
      </c>
      <c r="H58" s="8">
        <v>0.3</v>
      </c>
      <c r="I58" s="8">
        <v>0.81</v>
      </c>
      <c r="J58" s="9">
        <v>0.54659999999999997</v>
      </c>
      <c r="K58" s="9">
        <v>0</v>
      </c>
      <c r="L58" s="9">
        <v>0.17599000000000001</v>
      </c>
      <c r="M58" s="9">
        <v>0.18182999999999999</v>
      </c>
      <c r="N58" s="9">
        <v>0</v>
      </c>
      <c r="O58" s="9">
        <v>1.7760000000000001E-2</v>
      </c>
      <c r="P58" s="9">
        <v>4.2900000000000001E-2</v>
      </c>
      <c r="Q58" s="7">
        <f t="shared" ref="Q58:Q59" si="74">SUM(E58:I58)</f>
        <v>13.89</v>
      </c>
      <c r="R58" s="4">
        <f t="shared" ref="R58:R59" si="75">SUM(J58:P58)</f>
        <v>0.96508000000000005</v>
      </c>
      <c r="T58">
        <v>61</v>
      </c>
      <c r="V58" s="8">
        <f t="shared" ref="V58:V59" si="76">J58*T58</f>
        <v>33.342599999999997</v>
      </c>
      <c r="W58" s="8">
        <f t="shared" ref="W58:W59" si="77">K58*T58</f>
        <v>0</v>
      </c>
      <c r="X58" s="8">
        <f t="shared" ref="X58:X59" si="78">L58*T58</f>
        <v>10.735390000000001</v>
      </c>
      <c r="Y58" s="8">
        <f t="shared" ref="Y58:Y59" si="79">M58*T58</f>
        <v>11.09163</v>
      </c>
      <c r="Z58" s="8">
        <f t="shared" ref="Z58:Z59" si="80">N58*T58</f>
        <v>0</v>
      </c>
      <c r="AA58" s="8">
        <f t="shared" ref="AA58:AA59" si="81">O58*T58</f>
        <v>1.0833600000000001</v>
      </c>
      <c r="AB58" s="8">
        <f t="shared" ref="AB58:AB59" si="82">P58*T58</f>
        <v>2.6169000000000002</v>
      </c>
      <c r="AC58" s="7">
        <f t="shared" ref="AC58:AC59" si="83">SUM(V58:AB58)</f>
        <v>58.869880000000002</v>
      </c>
      <c r="AD58" s="7">
        <f t="shared" ref="AD58:AD59" si="84">Q58</f>
        <v>13.89</v>
      </c>
      <c r="AE58" s="7">
        <f t="shared" ref="AE58:AE59" si="85">SUM(AC58:AD58)</f>
        <v>72.75988000000001</v>
      </c>
    </row>
    <row r="59" spans="1:31" x14ac:dyDescent="0.25">
      <c r="A59" t="s">
        <v>5</v>
      </c>
      <c r="B59">
        <v>2</v>
      </c>
      <c r="C59" t="s">
        <v>27</v>
      </c>
      <c r="D59" s="1">
        <v>45778</v>
      </c>
      <c r="E59" s="8">
        <v>12</v>
      </c>
      <c r="F59" s="8">
        <v>0</v>
      </c>
      <c r="G59" s="8">
        <v>0.78</v>
      </c>
      <c r="H59" s="8">
        <v>0.3</v>
      </c>
      <c r="I59" s="8">
        <v>0.81</v>
      </c>
      <c r="J59" s="9">
        <v>0.54659999999999997</v>
      </c>
      <c r="K59" s="9">
        <v>0</v>
      </c>
      <c r="L59" s="9">
        <v>0.17599000000000001</v>
      </c>
      <c r="M59" s="9">
        <v>0.18182999999999999</v>
      </c>
      <c r="N59" s="9">
        <v>0</v>
      </c>
      <c r="O59" s="9">
        <v>1.7760000000000001E-2</v>
      </c>
      <c r="P59" s="9">
        <v>2.7189999999999999E-2</v>
      </c>
      <c r="Q59" s="7">
        <f t="shared" si="74"/>
        <v>13.89</v>
      </c>
      <c r="R59" s="4">
        <f t="shared" si="75"/>
        <v>0.94937000000000005</v>
      </c>
      <c r="T59">
        <v>61</v>
      </c>
      <c r="V59" s="8">
        <f t="shared" si="76"/>
        <v>33.342599999999997</v>
      </c>
      <c r="W59" s="8">
        <f t="shared" si="77"/>
        <v>0</v>
      </c>
      <c r="X59" s="8">
        <f t="shared" si="78"/>
        <v>10.735390000000001</v>
      </c>
      <c r="Y59" s="8">
        <f t="shared" si="79"/>
        <v>11.09163</v>
      </c>
      <c r="Z59" s="8">
        <f t="shared" si="80"/>
        <v>0</v>
      </c>
      <c r="AA59" s="8">
        <f t="shared" si="81"/>
        <v>1.0833600000000001</v>
      </c>
      <c r="AB59" s="8">
        <f t="shared" si="82"/>
        <v>1.65859</v>
      </c>
      <c r="AC59" s="7">
        <f t="shared" si="83"/>
        <v>57.911569999999998</v>
      </c>
      <c r="AD59" s="7">
        <f t="shared" si="84"/>
        <v>13.89</v>
      </c>
      <c r="AE59" s="7">
        <f t="shared" si="85"/>
        <v>71.801569999999998</v>
      </c>
    </row>
    <row r="60" spans="1:31" x14ac:dyDescent="0.25">
      <c r="A60" t="s">
        <v>5</v>
      </c>
      <c r="B60">
        <v>2</v>
      </c>
      <c r="C60" t="s">
        <v>27</v>
      </c>
      <c r="D60" s="1">
        <v>45809</v>
      </c>
      <c r="E60" s="8">
        <v>12</v>
      </c>
      <c r="F60" s="8">
        <v>0</v>
      </c>
      <c r="G60" s="8">
        <v>0.78</v>
      </c>
      <c r="H60" s="8">
        <v>0.3</v>
      </c>
      <c r="I60" s="8">
        <v>0.81</v>
      </c>
      <c r="J60" s="9">
        <v>0.54659999999999997</v>
      </c>
      <c r="K60" s="9">
        <v>0</v>
      </c>
      <c r="L60" s="9">
        <v>0.17599000000000001</v>
      </c>
      <c r="M60" s="9">
        <v>0.18182999999999999</v>
      </c>
      <c r="N60" s="9">
        <v>0</v>
      </c>
      <c r="O60" s="9">
        <v>1.7760000000000001E-2</v>
      </c>
      <c r="P60" s="9">
        <v>2.7189999999999999E-2</v>
      </c>
      <c r="Q60" s="7">
        <f t="shared" ref="Q60:Q61" si="86">SUM(E60:I60)</f>
        <v>13.89</v>
      </c>
      <c r="R60" s="4">
        <f t="shared" ref="R60:R61" si="87">SUM(J60:P60)</f>
        <v>0.94937000000000005</v>
      </c>
      <c r="T60">
        <v>61</v>
      </c>
      <c r="V60" s="8">
        <f t="shared" ref="V60:V61" si="88">J60*T60</f>
        <v>33.342599999999997</v>
      </c>
      <c r="W60" s="8">
        <f t="shared" ref="W60:W61" si="89">K60*T60</f>
        <v>0</v>
      </c>
      <c r="X60" s="8">
        <f t="shared" ref="X60:X61" si="90">L60*T60</f>
        <v>10.735390000000001</v>
      </c>
      <c r="Y60" s="8">
        <f t="shared" ref="Y60:Y61" si="91">M60*T60</f>
        <v>11.09163</v>
      </c>
      <c r="Z60" s="8">
        <f t="shared" ref="Z60:Z61" si="92">N60*T60</f>
        <v>0</v>
      </c>
      <c r="AA60" s="8">
        <f t="shared" ref="AA60:AA61" si="93">O60*T60</f>
        <v>1.0833600000000001</v>
      </c>
      <c r="AB60" s="8">
        <f t="shared" ref="AB60:AB61" si="94">P60*T60</f>
        <v>1.65859</v>
      </c>
      <c r="AC60" s="7">
        <f t="shared" ref="AC60:AC61" si="95">SUM(V60:AB60)</f>
        <v>57.911569999999998</v>
      </c>
      <c r="AD60" s="7">
        <f t="shared" ref="AD60:AD61" si="96">Q60</f>
        <v>13.89</v>
      </c>
      <c r="AE60" s="7">
        <f t="shared" ref="AE60:AE61" si="97">SUM(AC60:AD60)</f>
        <v>71.801569999999998</v>
      </c>
    </row>
    <row r="61" spans="1:31" x14ac:dyDescent="0.25">
      <c r="A61" t="s">
        <v>5</v>
      </c>
      <c r="B61">
        <v>2</v>
      </c>
      <c r="C61" t="s">
        <v>27</v>
      </c>
      <c r="D61" s="1">
        <v>45839</v>
      </c>
      <c r="E61" s="8">
        <v>12</v>
      </c>
      <c r="F61" s="8">
        <v>0</v>
      </c>
      <c r="G61" s="8">
        <v>0.86</v>
      </c>
      <c r="H61" s="8">
        <v>0.3</v>
      </c>
      <c r="I61" s="8">
        <v>0.81</v>
      </c>
      <c r="J61" s="9">
        <v>0.54659999999999997</v>
      </c>
      <c r="K61" s="9">
        <v>0</v>
      </c>
      <c r="L61" s="9">
        <v>0.18187</v>
      </c>
      <c r="M61" s="9">
        <v>0.21189</v>
      </c>
      <c r="N61" s="9">
        <v>0</v>
      </c>
      <c r="O61" s="9">
        <v>1.9460000000000002E-2</v>
      </c>
      <c r="P61" s="9">
        <v>2.7189999999999999E-2</v>
      </c>
      <c r="Q61" s="7">
        <f t="shared" si="86"/>
        <v>13.97</v>
      </c>
      <c r="R61" s="4">
        <f t="shared" si="87"/>
        <v>0.98701000000000005</v>
      </c>
      <c r="T61">
        <v>61</v>
      </c>
      <c r="V61" s="8">
        <f t="shared" si="88"/>
        <v>33.342599999999997</v>
      </c>
      <c r="W61" s="8">
        <f t="shared" si="89"/>
        <v>0</v>
      </c>
      <c r="X61" s="8">
        <f t="shared" si="90"/>
        <v>11.09407</v>
      </c>
      <c r="Y61" s="8">
        <f t="shared" si="91"/>
        <v>12.92529</v>
      </c>
      <c r="Z61" s="8">
        <f t="shared" si="92"/>
        <v>0</v>
      </c>
      <c r="AA61" s="8">
        <f t="shared" si="93"/>
        <v>1.18706</v>
      </c>
      <c r="AB61" s="8">
        <f t="shared" si="94"/>
        <v>1.65859</v>
      </c>
      <c r="AC61" s="7">
        <f t="shared" si="95"/>
        <v>60.207609999999995</v>
      </c>
      <c r="AD61" s="7">
        <f t="shared" si="96"/>
        <v>13.97</v>
      </c>
      <c r="AE61" s="7">
        <f t="shared" si="97"/>
        <v>74.177610000000001</v>
      </c>
    </row>
    <row r="62" spans="1:31" x14ac:dyDescent="0.25">
      <c r="D62" s="1"/>
      <c r="E62" s="8"/>
      <c r="F62" s="8"/>
      <c r="G62" s="8"/>
      <c r="H62" s="8"/>
      <c r="I62" s="8"/>
      <c r="J62" s="9"/>
      <c r="K62" s="9"/>
      <c r="L62" s="9"/>
      <c r="M62" s="9"/>
      <c r="N62" s="9"/>
      <c r="O62" s="9"/>
      <c r="P62" s="9"/>
      <c r="Q62" s="7"/>
      <c r="R62" s="4"/>
      <c r="V62" s="8"/>
      <c r="W62" s="8"/>
      <c r="X62" s="8"/>
      <c r="Y62" s="8"/>
      <c r="Z62" s="8"/>
      <c r="AA62" s="8"/>
      <c r="AB62" s="8"/>
      <c r="AC62" s="7"/>
      <c r="AD62" s="7"/>
      <c r="AE62" s="7"/>
    </row>
    <row r="99" spans="1:1" x14ac:dyDescent="0.25">
      <c r="A99" t="s">
        <v>30</v>
      </c>
    </row>
  </sheetData>
  <pageMargins left="0.7" right="0.7" top="0.75" bottom="0.75" header="0.3" footer="0.3"/>
  <pageSetup paperSize="119" scale="35" fitToHeight="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9547-12D6-4A48-9DD8-582782904700}">
  <sheetPr>
    <pageSetUpPr fitToPage="1"/>
  </sheetPr>
  <dimension ref="A1:AE97"/>
  <sheetViews>
    <sheetView topLeftCell="N1" zoomScale="80" zoomScaleNormal="80" workbookViewId="0">
      <pane ySplit="1" topLeftCell="A2" activePane="bottomLeft" state="frozen"/>
      <selection activeCell="M72" sqref="M72"/>
      <selection pane="bottomLeft" activeCell="G62" sqref="G62"/>
    </sheetView>
  </sheetViews>
  <sheetFormatPr defaultRowHeight="15" x14ac:dyDescent="0.25"/>
  <cols>
    <col min="1" max="1" width="13.7109375" bestFit="1" customWidth="1"/>
    <col min="2" max="2" width="10.7109375" bestFit="1" customWidth="1"/>
    <col min="3" max="3" width="17.7109375" bestFit="1" customWidth="1"/>
    <col min="4" max="4" width="10.5703125" bestFit="1" customWidth="1"/>
    <col min="5" max="5" width="26.42578125" bestFit="1" customWidth="1"/>
    <col min="6" max="6" width="14.7109375" bestFit="1" customWidth="1"/>
    <col min="7" max="7" width="16.42578125" bestFit="1" customWidth="1"/>
    <col min="8" max="8" width="15.7109375" bestFit="1" customWidth="1"/>
    <col min="9" max="9" width="15.5703125" bestFit="1" customWidth="1"/>
    <col min="10" max="10" width="22.42578125" bestFit="1" customWidth="1"/>
    <col min="11" max="11" width="17.42578125" bestFit="1" customWidth="1"/>
    <col min="12" max="12" width="24.42578125" customWidth="1"/>
    <col min="13" max="13" width="26" customWidth="1"/>
    <col min="14" max="14" width="20" bestFit="1" customWidth="1"/>
    <col min="15" max="15" width="20.5703125" bestFit="1" customWidth="1"/>
    <col min="16" max="16" width="17.7109375" bestFit="1" customWidth="1"/>
    <col min="17" max="17" width="22.28515625" bestFit="1" customWidth="1"/>
    <col min="18" max="18" width="25" bestFit="1" customWidth="1"/>
    <col min="19" max="19" width="4.28515625" customWidth="1"/>
    <col min="20" max="20" width="18.28515625" customWidth="1"/>
    <col min="21" max="21" width="4.28515625" customWidth="1"/>
    <col min="22" max="22" width="22.42578125" bestFit="1" customWidth="1"/>
    <col min="23" max="23" width="17.42578125" bestFit="1" customWidth="1"/>
    <col min="24" max="24" width="24.28515625" customWidth="1"/>
    <col min="25" max="25" width="26" customWidth="1"/>
    <col min="26" max="26" width="18" customWidth="1"/>
    <col min="27" max="27" width="20.5703125" bestFit="1" customWidth="1"/>
    <col min="28" max="28" width="17.7109375" bestFit="1" customWidth="1"/>
    <col min="29" max="29" width="21.5703125" bestFit="1" customWidth="1"/>
    <col min="30" max="30" width="16" bestFit="1" customWidth="1"/>
    <col min="31" max="31" width="10.28515625" bestFit="1" customWidth="1"/>
  </cols>
  <sheetData>
    <row r="1" spans="1:31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>
        <v>2</v>
      </c>
      <c r="C2" t="s">
        <v>2</v>
      </c>
      <c r="D2" s="1">
        <v>44044</v>
      </c>
      <c r="E2" s="2">
        <v>10</v>
      </c>
      <c r="F2" s="2">
        <v>1.7</v>
      </c>
      <c r="G2" s="2">
        <v>1.05</v>
      </c>
      <c r="H2" s="2">
        <v>0.04</v>
      </c>
      <c r="I2" s="5">
        <v>0</v>
      </c>
      <c r="J2" s="3">
        <v>0.20699999999999999</v>
      </c>
      <c r="K2" s="3">
        <v>3.524E-2</v>
      </c>
      <c r="L2" s="3">
        <v>0.22733</v>
      </c>
      <c r="M2" s="3">
        <v>0.23982000000000001</v>
      </c>
      <c r="N2" s="6">
        <v>0</v>
      </c>
      <c r="O2" s="6">
        <v>1.874E-2</v>
      </c>
      <c r="Q2" s="7">
        <f>SUM(E2:I2)</f>
        <v>12.79</v>
      </c>
      <c r="R2" s="4">
        <f>SUM(J2:P2)</f>
        <v>0.72812999999999994</v>
      </c>
      <c r="T2">
        <v>61</v>
      </c>
      <c r="V2" s="2">
        <f>J2*T2</f>
        <v>12.626999999999999</v>
      </c>
      <c r="W2" s="2">
        <f>K2*T2</f>
        <v>2.1496400000000002</v>
      </c>
      <c r="X2" s="2">
        <f>L2*T2</f>
        <v>13.86713</v>
      </c>
      <c r="Y2" s="2">
        <f>M2*T2</f>
        <v>14.629020000000001</v>
      </c>
      <c r="Z2" s="2">
        <f>N2*T2</f>
        <v>0</v>
      </c>
      <c r="AA2" s="2">
        <f>O2*T2</f>
        <v>1.14314</v>
      </c>
      <c r="AB2" s="2">
        <f>P2*T2</f>
        <v>0</v>
      </c>
      <c r="AC2" s="7">
        <f>SUM(V2:AB2)</f>
        <v>44.415930000000003</v>
      </c>
      <c r="AD2" s="7">
        <f>Q2</f>
        <v>12.79</v>
      </c>
      <c r="AE2" s="7">
        <f>SUM(AC2:AD2)</f>
        <v>57.205930000000002</v>
      </c>
    </row>
    <row r="3" spans="1:31" x14ac:dyDescent="0.25">
      <c r="A3" t="s">
        <v>5</v>
      </c>
      <c r="B3">
        <v>2</v>
      </c>
      <c r="C3" t="s">
        <v>2</v>
      </c>
      <c r="D3" s="1">
        <v>44075</v>
      </c>
      <c r="E3" s="2">
        <v>10</v>
      </c>
      <c r="F3" s="2">
        <v>1.7</v>
      </c>
      <c r="G3" s="2">
        <v>1.05</v>
      </c>
      <c r="H3" s="2">
        <v>0.04</v>
      </c>
      <c r="I3" s="5">
        <v>0</v>
      </c>
      <c r="J3" s="3">
        <v>0.20699999999999999</v>
      </c>
      <c r="K3" s="3">
        <v>3.524E-2</v>
      </c>
      <c r="L3" s="3">
        <v>0.22733</v>
      </c>
      <c r="M3" s="3">
        <v>0.23982000000000001</v>
      </c>
      <c r="N3" s="6">
        <v>0</v>
      </c>
      <c r="O3" s="6">
        <v>1.874E-2</v>
      </c>
      <c r="Q3" s="7">
        <f t="shared" ref="Q3:Q47" si="0">SUM(E3:I3)</f>
        <v>12.79</v>
      </c>
      <c r="R3" s="4">
        <f t="shared" ref="R3:R47" si="1">SUM(J3:P3)</f>
        <v>0.72812999999999994</v>
      </c>
      <c r="T3">
        <v>61</v>
      </c>
      <c r="V3" s="2">
        <f t="shared" ref="V3:V47" si="2">J3*T3</f>
        <v>12.626999999999999</v>
      </c>
      <c r="W3" s="2">
        <f t="shared" ref="W3:W47" si="3">K3*T3</f>
        <v>2.1496400000000002</v>
      </c>
      <c r="X3" s="2">
        <f t="shared" ref="X3:X47" si="4">L3*T3</f>
        <v>13.86713</v>
      </c>
      <c r="Y3" s="2">
        <f t="shared" ref="Y3:Y47" si="5">M3*T3</f>
        <v>14.629020000000001</v>
      </c>
      <c r="Z3" s="2">
        <f t="shared" ref="Z3:Z47" si="6">N3*T3</f>
        <v>0</v>
      </c>
      <c r="AA3" s="2">
        <f t="shared" ref="AA3:AA47" si="7">O3*T3</f>
        <v>1.14314</v>
      </c>
      <c r="AB3" s="2">
        <f t="shared" ref="AB3:AB47" si="8">P3*T3</f>
        <v>0</v>
      </c>
      <c r="AC3" s="7">
        <f t="shared" ref="AC3:AC47" si="9">SUM(V3:AB3)</f>
        <v>44.415930000000003</v>
      </c>
      <c r="AD3" s="7">
        <f t="shared" ref="AD3:AD47" si="10">Q3</f>
        <v>12.79</v>
      </c>
      <c r="AE3" s="7">
        <f t="shared" ref="AE3:AE47" si="11">SUM(AC3:AD3)</f>
        <v>57.205930000000002</v>
      </c>
    </row>
    <row r="4" spans="1:31" x14ac:dyDescent="0.25">
      <c r="A4" t="s">
        <v>5</v>
      </c>
      <c r="B4">
        <v>2</v>
      </c>
      <c r="C4" t="s">
        <v>2</v>
      </c>
      <c r="D4" s="1">
        <v>44105</v>
      </c>
      <c r="E4" s="2">
        <v>10</v>
      </c>
      <c r="F4" s="2">
        <v>1.7</v>
      </c>
      <c r="G4" s="2">
        <v>1.05</v>
      </c>
      <c r="H4" s="2">
        <v>0.04</v>
      </c>
      <c r="I4" s="5">
        <v>0</v>
      </c>
      <c r="J4" s="3">
        <v>0.20699999999999999</v>
      </c>
      <c r="K4" s="3">
        <v>3.524E-2</v>
      </c>
      <c r="L4" s="3">
        <v>0.22733</v>
      </c>
      <c r="M4" s="3">
        <v>0.23982000000000001</v>
      </c>
      <c r="N4" s="6">
        <v>0</v>
      </c>
      <c r="O4" s="6">
        <v>1.874E-2</v>
      </c>
      <c r="Q4" s="7">
        <f t="shared" si="0"/>
        <v>12.79</v>
      </c>
      <c r="R4" s="4">
        <f t="shared" si="1"/>
        <v>0.72812999999999994</v>
      </c>
      <c r="T4">
        <v>61</v>
      </c>
      <c r="V4" s="2">
        <f t="shared" si="2"/>
        <v>12.626999999999999</v>
      </c>
      <c r="W4" s="2">
        <f t="shared" si="3"/>
        <v>2.1496400000000002</v>
      </c>
      <c r="X4" s="2">
        <f t="shared" si="4"/>
        <v>13.86713</v>
      </c>
      <c r="Y4" s="2">
        <f t="shared" si="5"/>
        <v>14.629020000000001</v>
      </c>
      <c r="Z4" s="2">
        <f t="shared" si="6"/>
        <v>0</v>
      </c>
      <c r="AA4" s="2">
        <f t="shared" si="7"/>
        <v>1.14314</v>
      </c>
      <c r="AB4" s="2">
        <f t="shared" si="8"/>
        <v>0</v>
      </c>
      <c r="AC4" s="7">
        <f t="shared" si="9"/>
        <v>44.415930000000003</v>
      </c>
      <c r="AD4" s="7">
        <f t="shared" si="10"/>
        <v>12.79</v>
      </c>
      <c r="AE4" s="7">
        <f t="shared" si="11"/>
        <v>57.205930000000002</v>
      </c>
    </row>
    <row r="5" spans="1:31" x14ac:dyDescent="0.25">
      <c r="A5" t="s">
        <v>5</v>
      </c>
      <c r="B5">
        <v>2</v>
      </c>
      <c r="C5" t="s">
        <v>2</v>
      </c>
      <c r="D5" s="1">
        <v>44136</v>
      </c>
      <c r="E5" s="2">
        <v>10</v>
      </c>
      <c r="F5" s="2">
        <v>1.7</v>
      </c>
      <c r="G5" s="2">
        <v>1.05</v>
      </c>
      <c r="H5" s="2">
        <v>0.04</v>
      </c>
      <c r="I5" s="5">
        <v>0</v>
      </c>
      <c r="J5" s="3">
        <v>0.20699999999999999</v>
      </c>
      <c r="K5" s="3">
        <v>3.524E-2</v>
      </c>
      <c r="L5" s="3">
        <v>0.22378999999999999</v>
      </c>
      <c r="M5" s="3">
        <v>0.29375000000000001</v>
      </c>
      <c r="N5" s="6">
        <v>0</v>
      </c>
      <c r="O5" s="6">
        <v>1.874E-2</v>
      </c>
      <c r="Q5" s="7">
        <f t="shared" si="0"/>
        <v>12.79</v>
      </c>
      <c r="R5" s="4">
        <f t="shared" si="1"/>
        <v>0.77851999999999988</v>
      </c>
      <c r="T5">
        <v>61</v>
      </c>
      <c r="V5" s="2">
        <f t="shared" si="2"/>
        <v>12.626999999999999</v>
      </c>
      <c r="W5" s="2">
        <f t="shared" si="3"/>
        <v>2.1496400000000002</v>
      </c>
      <c r="X5" s="2">
        <f t="shared" si="4"/>
        <v>13.65119</v>
      </c>
      <c r="Y5" s="2">
        <f t="shared" si="5"/>
        <v>17.918749999999999</v>
      </c>
      <c r="Z5" s="2">
        <f t="shared" si="6"/>
        <v>0</v>
      </c>
      <c r="AA5" s="2">
        <f t="shared" si="7"/>
        <v>1.14314</v>
      </c>
      <c r="AB5" s="2">
        <f t="shared" si="8"/>
        <v>0</v>
      </c>
      <c r="AC5" s="7">
        <f t="shared" si="9"/>
        <v>47.489720000000005</v>
      </c>
      <c r="AD5" s="7">
        <f t="shared" si="10"/>
        <v>12.79</v>
      </c>
      <c r="AE5" s="7">
        <f t="shared" si="11"/>
        <v>60.279720000000005</v>
      </c>
    </row>
    <row r="6" spans="1:31" x14ac:dyDescent="0.25">
      <c r="A6" t="s">
        <v>5</v>
      </c>
      <c r="B6">
        <v>2</v>
      </c>
      <c r="C6" t="s">
        <v>2</v>
      </c>
      <c r="D6" s="1">
        <v>44166</v>
      </c>
      <c r="E6" s="2">
        <v>10</v>
      </c>
      <c r="F6" s="2">
        <v>1.7</v>
      </c>
      <c r="G6" s="2">
        <v>1.05</v>
      </c>
      <c r="H6" s="2">
        <v>0.04</v>
      </c>
      <c r="I6" s="5">
        <v>0</v>
      </c>
      <c r="J6" s="3">
        <v>0.20699999999999999</v>
      </c>
      <c r="K6" s="3">
        <v>3.524E-2</v>
      </c>
      <c r="L6" s="3">
        <v>0.22378999999999999</v>
      </c>
      <c r="M6" s="3">
        <v>0.29375000000000001</v>
      </c>
      <c r="N6" s="6">
        <v>0</v>
      </c>
      <c r="O6" s="6">
        <v>1.874E-2</v>
      </c>
      <c r="Q6" s="7">
        <f t="shared" si="0"/>
        <v>12.79</v>
      </c>
      <c r="R6" s="4">
        <f t="shared" si="1"/>
        <v>0.77851999999999988</v>
      </c>
      <c r="T6">
        <v>61</v>
      </c>
      <c r="V6" s="2">
        <f t="shared" si="2"/>
        <v>12.626999999999999</v>
      </c>
      <c r="W6" s="2">
        <f t="shared" si="3"/>
        <v>2.1496400000000002</v>
      </c>
      <c r="X6" s="2">
        <f t="shared" si="4"/>
        <v>13.65119</v>
      </c>
      <c r="Y6" s="2">
        <f t="shared" si="5"/>
        <v>17.918749999999999</v>
      </c>
      <c r="Z6" s="2">
        <f t="shared" si="6"/>
        <v>0</v>
      </c>
      <c r="AA6" s="2">
        <f t="shared" si="7"/>
        <v>1.14314</v>
      </c>
      <c r="AB6" s="2">
        <f t="shared" si="8"/>
        <v>0</v>
      </c>
      <c r="AC6" s="7">
        <f t="shared" si="9"/>
        <v>47.489720000000005</v>
      </c>
      <c r="AD6" s="7">
        <f t="shared" si="10"/>
        <v>12.79</v>
      </c>
      <c r="AE6" s="7">
        <f t="shared" si="11"/>
        <v>60.279720000000005</v>
      </c>
    </row>
    <row r="7" spans="1:31" x14ac:dyDescent="0.25">
      <c r="A7" t="s">
        <v>5</v>
      </c>
      <c r="B7">
        <v>2</v>
      </c>
      <c r="C7" t="s">
        <v>2</v>
      </c>
      <c r="D7" s="1">
        <v>44197</v>
      </c>
      <c r="E7" s="2">
        <v>10</v>
      </c>
      <c r="F7" s="2">
        <v>1.7</v>
      </c>
      <c r="G7" s="2">
        <v>1.05</v>
      </c>
      <c r="H7" s="2">
        <v>0.04</v>
      </c>
      <c r="I7" s="5">
        <v>0</v>
      </c>
      <c r="J7" s="3">
        <v>0.20699999999999999</v>
      </c>
      <c r="K7" s="3">
        <v>3.524E-2</v>
      </c>
      <c r="L7" s="3">
        <v>0.22378999999999999</v>
      </c>
      <c r="M7" s="3">
        <v>0.29375000000000001</v>
      </c>
      <c r="N7" s="6">
        <v>0</v>
      </c>
      <c r="O7" s="6">
        <v>1.874E-2</v>
      </c>
      <c r="Q7" s="7">
        <f t="shared" si="0"/>
        <v>12.79</v>
      </c>
      <c r="R7" s="4">
        <f t="shared" si="1"/>
        <v>0.77851999999999988</v>
      </c>
      <c r="T7">
        <v>61</v>
      </c>
      <c r="V7" s="2">
        <f t="shared" si="2"/>
        <v>12.626999999999999</v>
      </c>
      <c r="W7" s="2">
        <f t="shared" si="3"/>
        <v>2.1496400000000002</v>
      </c>
      <c r="X7" s="2">
        <f t="shared" si="4"/>
        <v>13.65119</v>
      </c>
      <c r="Y7" s="2">
        <f t="shared" si="5"/>
        <v>17.918749999999999</v>
      </c>
      <c r="Z7" s="2">
        <f t="shared" si="6"/>
        <v>0</v>
      </c>
      <c r="AA7" s="2">
        <f t="shared" si="7"/>
        <v>1.14314</v>
      </c>
      <c r="AB7" s="2">
        <f t="shared" si="8"/>
        <v>0</v>
      </c>
      <c r="AC7" s="7">
        <f t="shared" si="9"/>
        <v>47.489720000000005</v>
      </c>
      <c r="AD7" s="7">
        <f t="shared" si="10"/>
        <v>12.79</v>
      </c>
      <c r="AE7" s="7">
        <f t="shared" si="11"/>
        <v>60.279720000000005</v>
      </c>
    </row>
    <row r="8" spans="1:31" x14ac:dyDescent="0.25">
      <c r="A8" t="s">
        <v>5</v>
      </c>
      <c r="B8">
        <v>2</v>
      </c>
      <c r="C8" t="s">
        <v>2</v>
      </c>
      <c r="D8" s="1">
        <v>44228</v>
      </c>
      <c r="E8" s="2">
        <v>10</v>
      </c>
      <c r="F8" s="2">
        <v>1.7</v>
      </c>
      <c r="G8" s="2">
        <v>1.05</v>
      </c>
      <c r="H8" s="2">
        <v>0.04</v>
      </c>
      <c r="I8" s="5">
        <v>0</v>
      </c>
      <c r="J8" s="3">
        <v>0.20699999999999999</v>
      </c>
      <c r="K8" s="3">
        <v>3.524E-2</v>
      </c>
      <c r="L8" s="3">
        <v>0.22378999999999999</v>
      </c>
      <c r="M8" s="3">
        <v>0.29375000000000001</v>
      </c>
      <c r="N8" s="6">
        <v>0</v>
      </c>
      <c r="O8" s="6">
        <v>1.874E-2</v>
      </c>
      <c r="Q8" s="7">
        <f t="shared" si="0"/>
        <v>12.79</v>
      </c>
      <c r="R8" s="4">
        <f t="shared" si="1"/>
        <v>0.77851999999999988</v>
      </c>
      <c r="T8">
        <v>61</v>
      </c>
      <c r="V8" s="2">
        <f t="shared" si="2"/>
        <v>12.626999999999999</v>
      </c>
      <c r="W8" s="2">
        <f t="shared" si="3"/>
        <v>2.1496400000000002</v>
      </c>
      <c r="X8" s="2">
        <f t="shared" si="4"/>
        <v>13.65119</v>
      </c>
      <c r="Y8" s="2">
        <f t="shared" si="5"/>
        <v>17.918749999999999</v>
      </c>
      <c r="Z8" s="2">
        <f t="shared" si="6"/>
        <v>0</v>
      </c>
      <c r="AA8" s="2">
        <f t="shared" si="7"/>
        <v>1.14314</v>
      </c>
      <c r="AB8" s="2">
        <f t="shared" si="8"/>
        <v>0</v>
      </c>
      <c r="AC8" s="7">
        <f t="shared" si="9"/>
        <v>47.489720000000005</v>
      </c>
      <c r="AD8" s="7">
        <f t="shared" si="10"/>
        <v>12.79</v>
      </c>
      <c r="AE8" s="7">
        <f t="shared" si="11"/>
        <v>60.279720000000005</v>
      </c>
    </row>
    <row r="9" spans="1:31" x14ac:dyDescent="0.25">
      <c r="A9" t="s">
        <v>5</v>
      </c>
      <c r="B9">
        <v>2</v>
      </c>
      <c r="C9" t="s">
        <v>2</v>
      </c>
      <c r="D9" s="1">
        <v>44256</v>
      </c>
      <c r="E9" s="2">
        <v>10</v>
      </c>
      <c r="F9" s="2">
        <v>1.7</v>
      </c>
      <c r="G9" s="2">
        <v>1.05</v>
      </c>
      <c r="H9" s="2">
        <v>0.04</v>
      </c>
      <c r="I9" s="5">
        <v>0</v>
      </c>
      <c r="J9" s="3">
        <v>0.20699999999999999</v>
      </c>
      <c r="K9" s="3">
        <v>3.524E-2</v>
      </c>
      <c r="L9" s="3">
        <v>0.22378999999999999</v>
      </c>
      <c r="M9" s="3">
        <v>0.29375000000000001</v>
      </c>
      <c r="N9" s="6">
        <v>0</v>
      </c>
      <c r="O9" s="6">
        <v>1.874E-2</v>
      </c>
      <c r="Q9" s="7">
        <f t="shared" si="0"/>
        <v>12.79</v>
      </c>
      <c r="R9" s="4">
        <f t="shared" si="1"/>
        <v>0.77851999999999988</v>
      </c>
      <c r="T9">
        <v>61</v>
      </c>
      <c r="V9" s="2">
        <f t="shared" si="2"/>
        <v>12.626999999999999</v>
      </c>
      <c r="W9" s="2">
        <f t="shared" si="3"/>
        <v>2.1496400000000002</v>
      </c>
      <c r="X9" s="2">
        <f t="shared" si="4"/>
        <v>13.65119</v>
      </c>
      <c r="Y9" s="2">
        <f t="shared" si="5"/>
        <v>17.918749999999999</v>
      </c>
      <c r="Z9" s="2">
        <f t="shared" si="6"/>
        <v>0</v>
      </c>
      <c r="AA9" s="2">
        <f t="shared" si="7"/>
        <v>1.14314</v>
      </c>
      <c r="AB9" s="2">
        <f t="shared" si="8"/>
        <v>0</v>
      </c>
      <c r="AC9" s="7">
        <f t="shared" si="9"/>
        <v>47.489720000000005</v>
      </c>
      <c r="AD9" s="7">
        <f t="shared" si="10"/>
        <v>12.79</v>
      </c>
      <c r="AE9" s="7">
        <f t="shared" si="11"/>
        <v>60.279720000000005</v>
      </c>
    </row>
    <row r="10" spans="1:31" x14ac:dyDescent="0.25">
      <c r="A10" t="s">
        <v>5</v>
      </c>
      <c r="B10">
        <v>2</v>
      </c>
      <c r="C10" t="s">
        <v>2</v>
      </c>
      <c r="D10" s="1">
        <v>44287</v>
      </c>
      <c r="E10" s="2">
        <v>10</v>
      </c>
      <c r="F10" s="2">
        <v>1.7</v>
      </c>
      <c r="G10" s="2">
        <v>1.05</v>
      </c>
      <c r="H10" s="2">
        <v>0.04</v>
      </c>
      <c r="I10" s="5">
        <v>0</v>
      </c>
      <c r="J10" s="3">
        <v>0.20699999999999999</v>
      </c>
      <c r="K10" s="3">
        <v>3.524E-2</v>
      </c>
      <c r="L10" s="3">
        <v>0.22378999999999999</v>
      </c>
      <c r="M10" s="3">
        <v>0.29375000000000001</v>
      </c>
      <c r="N10" s="6">
        <v>0</v>
      </c>
      <c r="O10" s="6">
        <v>1.874E-2</v>
      </c>
      <c r="Q10" s="7">
        <f t="shared" si="0"/>
        <v>12.79</v>
      </c>
      <c r="R10" s="4">
        <f t="shared" si="1"/>
        <v>0.77851999999999988</v>
      </c>
      <c r="T10">
        <v>61</v>
      </c>
      <c r="V10" s="2">
        <f t="shared" si="2"/>
        <v>12.626999999999999</v>
      </c>
      <c r="W10" s="2">
        <f t="shared" si="3"/>
        <v>2.1496400000000002</v>
      </c>
      <c r="X10" s="2">
        <f t="shared" si="4"/>
        <v>13.65119</v>
      </c>
      <c r="Y10" s="2">
        <f t="shared" si="5"/>
        <v>17.918749999999999</v>
      </c>
      <c r="Z10" s="2">
        <f t="shared" si="6"/>
        <v>0</v>
      </c>
      <c r="AA10" s="2">
        <f t="shared" si="7"/>
        <v>1.14314</v>
      </c>
      <c r="AB10" s="2">
        <f t="shared" si="8"/>
        <v>0</v>
      </c>
      <c r="AC10" s="7">
        <f t="shared" si="9"/>
        <v>47.489720000000005</v>
      </c>
      <c r="AD10" s="7">
        <f t="shared" si="10"/>
        <v>12.79</v>
      </c>
      <c r="AE10" s="7">
        <f t="shared" si="11"/>
        <v>60.279720000000005</v>
      </c>
    </row>
    <row r="11" spans="1:31" x14ac:dyDescent="0.25">
      <c r="A11" t="s">
        <v>5</v>
      </c>
      <c r="B11">
        <v>2</v>
      </c>
      <c r="C11" t="s">
        <v>2</v>
      </c>
      <c r="D11" s="1">
        <v>44317</v>
      </c>
      <c r="E11" s="2">
        <v>10</v>
      </c>
      <c r="F11" s="2">
        <v>1.7</v>
      </c>
      <c r="G11" s="2">
        <v>1.05</v>
      </c>
      <c r="H11" s="2">
        <v>0.04</v>
      </c>
      <c r="I11" s="5">
        <v>0</v>
      </c>
      <c r="J11" s="3">
        <v>0.20699999999999999</v>
      </c>
      <c r="K11" s="3">
        <v>3.524E-2</v>
      </c>
      <c r="L11" s="3">
        <v>0.22378999999999999</v>
      </c>
      <c r="M11" s="3">
        <v>0.29375000000000001</v>
      </c>
      <c r="N11" s="6">
        <v>0</v>
      </c>
      <c r="O11" s="6">
        <v>1.874E-2</v>
      </c>
      <c r="Q11" s="7">
        <f t="shared" si="0"/>
        <v>12.79</v>
      </c>
      <c r="R11" s="4">
        <f t="shared" si="1"/>
        <v>0.77851999999999988</v>
      </c>
      <c r="T11">
        <v>61</v>
      </c>
      <c r="V11" s="2">
        <f t="shared" si="2"/>
        <v>12.626999999999999</v>
      </c>
      <c r="W11" s="2">
        <f t="shared" si="3"/>
        <v>2.1496400000000002</v>
      </c>
      <c r="X11" s="2">
        <f t="shared" si="4"/>
        <v>13.65119</v>
      </c>
      <c r="Y11" s="2">
        <f t="shared" si="5"/>
        <v>17.918749999999999</v>
      </c>
      <c r="Z11" s="2">
        <f t="shared" si="6"/>
        <v>0</v>
      </c>
      <c r="AA11" s="2">
        <f t="shared" si="7"/>
        <v>1.14314</v>
      </c>
      <c r="AB11" s="2">
        <f t="shared" si="8"/>
        <v>0</v>
      </c>
      <c r="AC11" s="7">
        <f t="shared" si="9"/>
        <v>47.489720000000005</v>
      </c>
      <c r="AD11" s="7">
        <f t="shared" si="10"/>
        <v>12.79</v>
      </c>
      <c r="AE11" s="7">
        <f t="shared" si="11"/>
        <v>60.279720000000005</v>
      </c>
    </row>
    <row r="12" spans="1:31" x14ac:dyDescent="0.25">
      <c r="A12" t="s">
        <v>5</v>
      </c>
      <c r="B12">
        <v>2</v>
      </c>
      <c r="C12" t="s">
        <v>2</v>
      </c>
      <c r="D12" s="1">
        <v>44348</v>
      </c>
      <c r="E12" s="2">
        <v>10</v>
      </c>
      <c r="F12" s="2">
        <v>1.7</v>
      </c>
      <c r="G12" s="2">
        <v>1.05</v>
      </c>
      <c r="H12" s="2">
        <v>0.04</v>
      </c>
      <c r="I12" s="5">
        <v>0</v>
      </c>
      <c r="J12" s="3">
        <v>0.20699999999999999</v>
      </c>
      <c r="K12" s="3">
        <v>3.524E-2</v>
      </c>
      <c r="L12" s="3">
        <v>0.22378999999999999</v>
      </c>
      <c r="M12" s="3">
        <v>0.29375000000000001</v>
      </c>
      <c r="N12" s="6">
        <v>0</v>
      </c>
      <c r="O12" s="6">
        <v>1.874E-2</v>
      </c>
      <c r="Q12" s="7">
        <f t="shared" si="0"/>
        <v>12.79</v>
      </c>
      <c r="R12" s="4">
        <f t="shared" si="1"/>
        <v>0.77851999999999988</v>
      </c>
      <c r="T12">
        <v>61</v>
      </c>
      <c r="V12" s="2">
        <f t="shared" si="2"/>
        <v>12.626999999999999</v>
      </c>
      <c r="W12" s="2">
        <f t="shared" si="3"/>
        <v>2.1496400000000002</v>
      </c>
      <c r="X12" s="2">
        <f t="shared" si="4"/>
        <v>13.65119</v>
      </c>
      <c r="Y12" s="2">
        <f t="shared" si="5"/>
        <v>17.918749999999999</v>
      </c>
      <c r="Z12" s="2">
        <f t="shared" si="6"/>
        <v>0</v>
      </c>
      <c r="AA12" s="2">
        <f t="shared" si="7"/>
        <v>1.14314</v>
      </c>
      <c r="AB12" s="2">
        <f t="shared" si="8"/>
        <v>0</v>
      </c>
      <c r="AC12" s="7">
        <f t="shared" si="9"/>
        <v>47.489720000000005</v>
      </c>
      <c r="AD12" s="7">
        <f t="shared" si="10"/>
        <v>12.79</v>
      </c>
      <c r="AE12" s="7">
        <f t="shared" si="11"/>
        <v>60.279720000000005</v>
      </c>
    </row>
    <row r="13" spans="1:31" x14ac:dyDescent="0.25">
      <c r="A13" t="s">
        <v>5</v>
      </c>
      <c r="B13">
        <v>2</v>
      </c>
      <c r="C13" t="s">
        <v>2</v>
      </c>
      <c r="D13" s="1">
        <v>44378</v>
      </c>
      <c r="E13" s="2">
        <v>10</v>
      </c>
      <c r="F13" s="2">
        <v>1.7</v>
      </c>
      <c r="G13" s="2">
        <v>1.08</v>
      </c>
      <c r="H13" s="2">
        <v>0.04</v>
      </c>
      <c r="I13" s="5">
        <v>0</v>
      </c>
      <c r="J13" s="3">
        <v>0.20699999999999999</v>
      </c>
      <c r="K13" s="3">
        <v>3.524E-2</v>
      </c>
      <c r="L13" s="3">
        <v>0.22378999999999999</v>
      </c>
      <c r="M13" s="3">
        <v>0.29375000000000001</v>
      </c>
      <c r="N13" s="6">
        <v>0</v>
      </c>
      <c r="O13" s="6">
        <v>1.9290000000000002E-2</v>
      </c>
      <c r="Q13" s="7">
        <f t="shared" si="0"/>
        <v>12.819999999999999</v>
      </c>
      <c r="R13" s="4">
        <f t="shared" si="1"/>
        <v>0.77906999999999993</v>
      </c>
      <c r="T13">
        <v>61</v>
      </c>
      <c r="V13" s="2">
        <f t="shared" si="2"/>
        <v>12.626999999999999</v>
      </c>
      <c r="W13" s="2">
        <f t="shared" si="3"/>
        <v>2.1496400000000002</v>
      </c>
      <c r="X13" s="2">
        <f t="shared" si="4"/>
        <v>13.65119</v>
      </c>
      <c r="Y13" s="2">
        <f t="shared" si="5"/>
        <v>17.918749999999999</v>
      </c>
      <c r="Z13" s="2">
        <f t="shared" si="6"/>
        <v>0</v>
      </c>
      <c r="AA13" s="2">
        <f t="shared" si="7"/>
        <v>1.17669</v>
      </c>
      <c r="AB13" s="2">
        <f t="shared" si="8"/>
        <v>0</v>
      </c>
      <c r="AC13" s="7">
        <f t="shared" si="9"/>
        <v>47.523270000000004</v>
      </c>
      <c r="AD13" s="7">
        <f t="shared" si="10"/>
        <v>12.819999999999999</v>
      </c>
      <c r="AE13" s="7">
        <f t="shared" si="11"/>
        <v>60.343270000000004</v>
      </c>
    </row>
    <row r="14" spans="1:31" x14ac:dyDescent="0.25">
      <c r="A14" t="s">
        <v>5</v>
      </c>
      <c r="B14">
        <v>2</v>
      </c>
      <c r="C14" t="s">
        <v>2</v>
      </c>
      <c r="D14" s="1">
        <v>44409</v>
      </c>
      <c r="E14" s="2">
        <v>10</v>
      </c>
      <c r="F14" s="2">
        <v>1.7</v>
      </c>
      <c r="G14" s="2">
        <v>1.08</v>
      </c>
      <c r="H14" s="2">
        <v>0.04</v>
      </c>
      <c r="I14" s="5">
        <v>0</v>
      </c>
      <c r="J14" s="3">
        <v>0.20699999999999999</v>
      </c>
      <c r="K14" s="3">
        <v>3.524E-2</v>
      </c>
      <c r="L14" s="3">
        <v>0.22378999999999999</v>
      </c>
      <c r="M14" s="3">
        <v>0.29375000000000001</v>
      </c>
      <c r="N14" s="6">
        <v>0</v>
      </c>
      <c r="O14" s="6">
        <v>1.9290000000000002E-2</v>
      </c>
      <c r="Q14" s="7">
        <f t="shared" si="0"/>
        <v>12.819999999999999</v>
      </c>
      <c r="R14" s="4">
        <f t="shared" si="1"/>
        <v>0.77906999999999993</v>
      </c>
      <c r="T14">
        <v>61</v>
      </c>
      <c r="V14" s="2">
        <f t="shared" si="2"/>
        <v>12.626999999999999</v>
      </c>
      <c r="W14" s="2">
        <f t="shared" si="3"/>
        <v>2.1496400000000002</v>
      </c>
      <c r="X14" s="2">
        <f t="shared" si="4"/>
        <v>13.65119</v>
      </c>
      <c r="Y14" s="2">
        <f t="shared" si="5"/>
        <v>17.918749999999999</v>
      </c>
      <c r="Z14" s="2">
        <f t="shared" si="6"/>
        <v>0</v>
      </c>
      <c r="AA14" s="2">
        <f t="shared" si="7"/>
        <v>1.17669</v>
      </c>
      <c r="AB14" s="2">
        <f t="shared" si="8"/>
        <v>0</v>
      </c>
      <c r="AC14" s="7">
        <f t="shared" si="9"/>
        <v>47.523270000000004</v>
      </c>
      <c r="AD14" s="7">
        <f t="shared" si="10"/>
        <v>12.819999999999999</v>
      </c>
      <c r="AE14" s="7">
        <f t="shared" si="11"/>
        <v>60.343270000000004</v>
      </c>
    </row>
    <row r="15" spans="1:31" x14ac:dyDescent="0.25">
      <c r="A15" t="s">
        <v>5</v>
      </c>
      <c r="B15">
        <v>2</v>
      </c>
      <c r="C15" t="s">
        <v>2</v>
      </c>
      <c r="D15" s="1">
        <v>44440</v>
      </c>
      <c r="E15" s="2">
        <v>10</v>
      </c>
      <c r="F15" s="2">
        <v>1.7</v>
      </c>
      <c r="G15" s="2">
        <v>1.08</v>
      </c>
      <c r="H15" s="2">
        <v>0.04</v>
      </c>
      <c r="I15" s="5">
        <v>0</v>
      </c>
      <c r="J15" s="3">
        <v>0.20699999999999999</v>
      </c>
      <c r="K15" s="3">
        <v>3.524E-2</v>
      </c>
      <c r="L15" s="3">
        <v>0.22378999999999999</v>
      </c>
      <c r="M15" s="3">
        <v>0.29375000000000001</v>
      </c>
      <c r="N15" s="6">
        <v>0</v>
      </c>
      <c r="O15" s="6">
        <v>1.9290000000000002E-2</v>
      </c>
      <c r="Q15" s="7">
        <f t="shared" si="0"/>
        <v>12.819999999999999</v>
      </c>
      <c r="R15" s="4">
        <f t="shared" si="1"/>
        <v>0.77906999999999993</v>
      </c>
      <c r="T15">
        <v>61</v>
      </c>
      <c r="V15" s="2">
        <f t="shared" si="2"/>
        <v>12.626999999999999</v>
      </c>
      <c r="W15" s="2">
        <f t="shared" si="3"/>
        <v>2.1496400000000002</v>
      </c>
      <c r="X15" s="2">
        <f t="shared" si="4"/>
        <v>13.65119</v>
      </c>
      <c r="Y15" s="2">
        <f t="shared" si="5"/>
        <v>17.918749999999999</v>
      </c>
      <c r="Z15" s="2">
        <f t="shared" si="6"/>
        <v>0</v>
      </c>
      <c r="AA15" s="2">
        <f t="shared" si="7"/>
        <v>1.17669</v>
      </c>
      <c r="AB15" s="2">
        <f t="shared" si="8"/>
        <v>0</v>
      </c>
      <c r="AC15" s="7">
        <f t="shared" si="9"/>
        <v>47.523270000000004</v>
      </c>
      <c r="AD15" s="7">
        <f t="shared" si="10"/>
        <v>12.819999999999999</v>
      </c>
      <c r="AE15" s="7">
        <f t="shared" si="11"/>
        <v>60.343270000000004</v>
      </c>
    </row>
    <row r="16" spans="1:31" x14ac:dyDescent="0.25">
      <c r="A16" t="s">
        <v>5</v>
      </c>
      <c r="B16">
        <v>2</v>
      </c>
      <c r="C16" t="s">
        <v>2</v>
      </c>
      <c r="D16" s="1">
        <v>44470</v>
      </c>
      <c r="E16" s="2">
        <v>10</v>
      </c>
      <c r="F16" s="2">
        <v>1.7</v>
      </c>
      <c r="G16" s="2">
        <v>1.08</v>
      </c>
      <c r="H16" s="2">
        <v>0.04</v>
      </c>
      <c r="I16" s="2">
        <v>0.5</v>
      </c>
      <c r="J16" s="3">
        <v>0.20699999999999999</v>
      </c>
      <c r="K16" s="3">
        <v>3.524E-2</v>
      </c>
      <c r="L16" s="3">
        <v>0.22378999999999999</v>
      </c>
      <c r="M16" s="3">
        <v>0.29375000000000001</v>
      </c>
      <c r="N16" s="6">
        <v>0</v>
      </c>
      <c r="O16" s="6">
        <v>1.9290000000000002E-2</v>
      </c>
      <c r="Q16" s="7">
        <f t="shared" si="0"/>
        <v>13.319999999999999</v>
      </c>
      <c r="R16" s="4">
        <f t="shared" si="1"/>
        <v>0.77906999999999993</v>
      </c>
      <c r="T16">
        <v>61</v>
      </c>
      <c r="V16" s="2">
        <f t="shared" si="2"/>
        <v>12.626999999999999</v>
      </c>
      <c r="W16" s="2">
        <f t="shared" si="3"/>
        <v>2.1496400000000002</v>
      </c>
      <c r="X16" s="2">
        <f t="shared" si="4"/>
        <v>13.65119</v>
      </c>
      <c r="Y16" s="2">
        <f t="shared" si="5"/>
        <v>17.918749999999999</v>
      </c>
      <c r="Z16" s="2">
        <f t="shared" si="6"/>
        <v>0</v>
      </c>
      <c r="AA16" s="2">
        <f t="shared" si="7"/>
        <v>1.17669</v>
      </c>
      <c r="AB16" s="2">
        <f t="shared" si="8"/>
        <v>0</v>
      </c>
      <c r="AC16" s="7">
        <f t="shared" si="9"/>
        <v>47.523270000000004</v>
      </c>
      <c r="AD16" s="7">
        <f t="shared" si="10"/>
        <v>13.319999999999999</v>
      </c>
      <c r="AE16" s="7">
        <f t="shared" si="11"/>
        <v>60.843270000000004</v>
      </c>
    </row>
    <row r="17" spans="1:31" x14ac:dyDescent="0.25">
      <c r="A17" t="s">
        <v>5</v>
      </c>
      <c r="B17">
        <v>2</v>
      </c>
      <c r="C17" t="s">
        <v>2</v>
      </c>
      <c r="D17" s="1">
        <v>44501</v>
      </c>
      <c r="E17" s="2">
        <v>10</v>
      </c>
      <c r="F17" s="2">
        <v>1.7</v>
      </c>
      <c r="G17" s="2">
        <v>1.08</v>
      </c>
      <c r="H17" s="2">
        <v>0.04</v>
      </c>
      <c r="I17" s="2">
        <v>0.5</v>
      </c>
      <c r="J17" s="3">
        <v>0.20699999999999999</v>
      </c>
      <c r="K17" s="3">
        <v>3.524E-2</v>
      </c>
      <c r="L17" s="3">
        <v>0.25548999999999999</v>
      </c>
      <c r="M17" s="3">
        <v>0.59218000000000004</v>
      </c>
      <c r="N17" s="6">
        <v>0</v>
      </c>
      <c r="O17" s="6">
        <v>1.9290000000000002E-2</v>
      </c>
      <c r="Q17" s="7">
        <f t="shared" si="0"/>
        <v>13.319999999999999</v>
      </c>
      <c r="R17" s="4">
        <f t="shared" si="1"/>
        <v>1.1092000000000002</v>
      </c>
      <c r="T17">
        <v>61</v>
      </c>
      <c r="V17" s="2">
        <f t="shared" si="2"/>
        <v>12.626999999999999</v>
      </c>
      <c r="W17" s="2">
        <f t="shared" si="3"/>
        <v>2.1496400000000002</v>
      </c>
      <c r="X17" s="2">
        <f t="shared" si="4"/>
        <v>15.58489</v>
      </c>
      <c r="Y17" s="2">
        <f t="shared" si="5"/>
        <v>36.122980000000005</v>
      </c>
      <c r="Z17" s="2">
        <f t="shared" si="6"/>
        <v>0</v>
      </c>
      <c r="AA17" s="2">
        <f t="shared" si="7"/>
        <v>1.17669</v>
      </c>
      <c r="AB17" s="2">
        <f t="shared" si="8"/>
        <v>0</v>
      </c>
      <c r="AC17" s="7">
        <f t="shared" si="9"/>
        <v>67.661199999999994</v>
      </c>
      <c r="AD17" s="7">
        <f t="shared" si="10"/>
        <v>13.319999999999999</v>
      </c>
      <c r="AE17" s="7">
        <f t="shared" si="11"/>
        <v>80.981199999999987</v>
      </c>
    </row>
    <row r="18" spans="1:31" x14ac:dyDescent="0.25">
      <c r="A18" t="s">
        <v>5</v>
      </c>
      <c r="B18">
        <v>2</v>
      </c>
      <c r="C18" t="s">
        <v>2</v>
      </c>
      <c r="D18" s="1">
        <v>44531</v>
      </c>
      <c r="E18" s="2">
        <v>10</v>
      </c>
      <c r="F18" s="2">
        <v>1.7</v>
      </c>
      <c r="G18" s="2">
        <v>1.08</v>
      </c>
      <c r="H18" s="2">
        <v>0.04</v>
      </c>
      <c r="I18" s="2">
        <v>0.5</v>
      </c>
      <c r="J18" s="3">
        <v>0.20699999999999999</v>
      </c>
      <c r="K18" s="3">
        <v>3.524E-2</v>
      </c>
      <c r="L18" s="3">
        <v>0.25548999999999999</v>
      </c>
      <c r="M18" s="3">
        <v>0.59218000000000004</v>
      </c>
      <c r="N18" s="6">
        <v>0</v>
      </c>
      <c r="O18" s="6">
        <v>1.9290000000000002E-2</v>
      </c>
      <c r="Q18" s="7">
        <f t="shared" si="0"/>
        <v>13.319999999999999</v>
      </c>
      <c r="R18" s="4">
        <f t="shared" si="1"/>
        <v>1.1092000000000002</v>
      </c>
      <c r="T18">
        <v>61</v>
      </c>
      <c r="V18" s="2">
        <f t="shared" si="2"/>
        <v>12.626999999999999</v>
      </c>
      <c r="W18" s="2">
        <f t="shared" si="3"/>
        <v>2.1496400000000002</v>
      </c>
      <c r="X18" s="2">
        <f t="shared" si="4"/>
        <v>15.58489</v>
      </c>
      <c r="Y18" s="2">
        <f t="shared" si="5"/>
        <v>36.122980000000005</v>
      </c>
      <c r="Z18" s="2">
        <f t="shared" si="6"/>
        <v>0</v>
      </c>
      <c r="AA18" s="2">
        <f t="shared" si="7"/>
        <v>1.17669</v>
      </c>
      <c r="AB18" s="2">
        <f t="shared" si="8"/>
        <v>0</v>
      </c>
      <c r="AC18" s="7">
        <f t="shared" si="9"/>
        <v>67.661199999999994</v>
      </c>
      <c r="AD18" s="7">
        <f t="shared" si="10"/>
        <v>13.319999999999999</v>
      </c>
      <c r="AE18" s="7">
        <f t="shared" si="11"/>
        <v>80.981199999999987</v>
      </c>
    </row>
    <row r="19" spans="1:31" x14ac:dyDescent="0.25">
      <c r="A19" t="s">
        <v>5</v>
      </c>
      <c r="B19">
        <v>2</v>
      </c>
      <c r="C19" t="s">
        <v>2</v>
      </c>
      <c r="D19" s="1">
        <v>44562</v>
      </c>
      <c r="E19" s="2">
        <v>12</v>
      </c>
      <c r="F19" s="2">
        <v>0</v>
      </c>
      <c r="G19" s="2">
        <v>1.08</v>
      </c>
      <c r="H19" s="2">
        <v>0.04</v>
      </c>
      <c r="I19" s="2">
        <v>0.5</v>
      </c>
      <c r="J19" s="3">
        <v>0.33329999999999999</v>
      </c>
      <c r="K19" s="3">
        <v>-4.5530000000000001E-2</v>
      </c>
      <c r="L19" s="3">
        <v>0.25548999999999999</v>
      </c>
      <c r="M19" s="3">
        <v>0.59218000000000004</v>
      </c>
      <c r="N19" s="6">
        <v>0</v>
      </c>
      <c r="O19" s="6">
        <v>1.9290000000000002E-2</v>
      </c>
      <c r="P19" s="6">
        <v>4.4400000000000004E-3</v>
      </c>
      <c r="Q19" s="7">
        <f t="shared" si="0"/>
        <v>13.62</v>
      </c>
      <c r="R19" s="4">
        <f t="shared" si="1"/>
        <v>1.15917</v>
      </c>
      <c r="T19">
        <v>61</v>
      </c>
      <c r="V19" s="2">
        <f t="shared" si="2"/>
        <v>20.331299999999999</v>
      </c>
      <c r="W19" s="2">
        <f t="shared" si="3"/>
        <v>-2.7773300000000001</v>
      </c>
      <c r="X19" s="2">
        <f t="shared" si="4"/>
        <v>15.58489</v>
      </c>
      <c r="Y19" s="2">
        <f t="shared" si="5"/>
        <v>36.122980000000005</v>
      </c>
      <c r="Z19" s="2">
        <f t="shared" si="6"/>
        <v>0</v>
      </c>
      <c r="AA19" s="2">
        <f t="shared" si="7"/>
        <v>1.17669</v>
      </c>
      <c r="AB19" s="2">
        <f t="shared" si="8"/>
        <v>0.27084000000000003</v>
      </c>
      <c r="AC19" s="7">
        <f t="shared" si="9"/>
        <v>70.709370000000007</v>
      </c>
      <c r="AD19" s="7">
        <f t="shared" si="10"/>
        <v>13.62</v>
      </c>
      <c r="AE19" s="7">
        <f t="shared" si="11"/>
        <v>84.329370000000011</v>
      </c>
    </row>
    <row r="20" spans="1:31" x14ac:dyDescent="0.25">
      <c r="A20" t="s">
        <v>5</v>
      </c>
      <c r="B20">
        <v>2</v>
      </c>
      <c r="C20" t="s">
        <v>2</v>
      </c>
      <c r="D20" s="1">
        <v>44593</v>
      </c>
      <c r="E20" s="2">
        <v>12</v>
      </c>
      <c r="F20" s="2">
        <v>0</v>
      </c>
      <c r="G20" s="2">
        <v>1.08</v>
      </c>
      <c r="H20" s="2">
        <v>0.04</v>
      </c>
      <c r="I20" s="2">
        <v>0.5</v>
      </c>
      <c r="J20" s="3">
        <v>0.33329999999999999</v>
      </c>
      <c r="K20" s="3">
        <v>-4.5530000000000001E-2</v>
      </c>
      <c r="L20" s="3">
        <v>0.25548999999999999</v>
      </c>
      <c r="M20" s="3">
        <v>0.59218000000000004</v>
      </c>
      <c r="N20" s="6">
        <v>0</v>
      </c>
      <c r="O20" s="6">
        <v>1.9290000000000002E-2</v>
      </c>
      <c r="P20" s="6">
        <v>4.4400000000000004E-3</v>
      </c>
      <c r="Q20" s="7">
        <f t="shared" si="0"/>
        <v>13.62</v>
      </c>
      <c r="R20" s="4">
        <f t="shared" si="1"/>
        <v>1.15917</v>
      </c>
      <c r="T20">
        <v>61</v>
      </c>
      <c r="V20" s="2">
        <f t="shared" si="2"/>
        <v>20.331299999999999</v>
      </c>
      <c r="W20" s="2">
        <f t="shared" si="3"/>
        <v>-2.7773300000000001</v>
      </c>
      <c r="X20" s="2">
        <f t="shared" si="4"/>
        <v>15.58489</v>
      </c>
      <c r="Y20" s="2">
        <f t="shared" si="5"/>
        <v>36.122980000000005</v>
      </c>
      <c r="Z20" s="2">
        <f t="shared" si="6"/>
        <v>0</v>
      </c>
      <c r="AA20" s="2">
        <f t="shared" si="7"/>
        <v>1.17669</v>
      </c>
      <c r="AB20" s="2">
        <f t="shared" si="8"/>
        <v>0.27084000000000003</v>
      </c>
      <c r="AC20" s="7">
        <f t="shared" si="9"/>
        <v>70.709370000000007</v>
      </c>
      <c r="AD20" s="7">
        <f t="shared" si="10"/>
        <v>13.62</v>
      </c>
      <c r="AE20" s="7">
        <f t="shared" si="11"/>
        <v>84.329370000000011</v>
      </c>
    </row>
    <row r="21" spans="1:31" x14ac:dyDescent="0.25">
      <c r="A21" t="s">
        <v>5</v>
      </c>
      <c r="B21">
        <v>2</v>
      </c>
      <c r="C21" t="s">
        <v>2</v>
      </c>
      <c r="D21" s="1">
        <v>44621</v>
      </c>
      <c r="E21" s="2">
        <v>12</v>
      </c>
      <c r="F21" s="2">
        <v>0</v>
      </c>
      <c r="G21" s="2">
        <v>1.08</v>
      </c>
      <c r="H21" s="2">
        <v>0.04</v>
      </c>
      <c r="I21" s="2">
        <v>0.5</v>
      </c>
      <c r="J21" s="3">
        <v>0.33329999999999999</v>
      </c>
      <c r="K21" s="3">
        <v>-4.5530000000000001E-2</v>
      </c>
      <c r="L21" s="3">
        <v>0.25548999999999999</v>
      </c>
      <c r="M21" s="3">
        <v>0.59218000000000004</v>
      </c>
      <c r="N21" s="6">
        <v>0</v>
      </c>
      <c r="O21" s="6">
        <v>1.9290000000000002E-2</v>
      </c>
      <c r="P21" s="6">
        <v>4.4400000000000004E-3</v>
      </c>
      <c r="Q21" s="7">
        <f t="shared" si="0"/>
        <v>13.62</v>
      </c>
      <c r="R21" s="4">
        <f t="shared" si="1"/>
        <v>1.15917</v>
      </c>
      <c r="T21">
        <v>61</v>
      </c>
      <c r="V21" s="2">
        <f t="shared" si="2"/>
        <v>20.331299999999999</v>
      </c>
      <c r="W21" s="2">
        <f t="shared" si="3"/>
        <v>-2.7773300000000001</v>
      </c>
      <c r="X21" s="2">
        <f t="shared" si="4"/>
        <v>15.58489</v>
      </c>
      <c r="Y21" s="2">
        <f t="shared" si="5"/>
        <v>36.122980000000005</v>
      </c>
      <c r="Z21" s="2">
        <f t="shared" si="6"/>
        <v>0</v>
      </c>
      <c r="AA21" s="2">
        <f t="shared" si="7"/>
        <v>1.17669</v>
      </c>
      <c r="AB21" s="2">
        <f t="shared" si="8"/>
        <v>0.27084000000000003</v>
      </c>
      <c r="AC21" s="7">
        <f t="shared" si="9"/>
        <v>70.709370000000007</v>
      </c>
      <c r="AD21" s="7">
        <f t="shared" si="10"/>
        <v>13.62</v>
      </c>
      <c r="AE21" s="7">
        <f t="shared" si="11"/>
        <v>84.329370000000011</v>
      </c>
    </row>
    <row r="22" spans="1:31" x14ac:dyDescent="0.25">
      <c r="A22" t="s">
        <v>5</v>
      </c>
      <c r="B22">
        <v>2</v>
      </c>
      <c r="C22" t="s">
        <v>2</v>
      </c>
      <c r="D22" s="1">
        <v>44652</v>
      </c>
      <c r="E22" s="2">
        <v>12</v>
      </c>
      <c r="F22" s="2">
        <v>0</v>
      </c>
      <c r="G22" s="2">
        <v>1.08</v>
      </c>
      <c r="H22" s="2">
        <v>0.04</v>
      </c>
      <c r="I22" s="2">
        <v>0.5</v>
      </c>
      <c r="J22" s="3">
        <v>0.33329999999999999</v>
      </c>
      <c r="K22" s="3">
        <v>-4.5530000000000001E-2</v>
      </c>
      <c r="L22" s="3">
        <v>0.25548999999999999</v>
      </c>
      <c r="M22" s="3">
        <v>0.59218000000000004</v>
      </c>
      <c r="N22" s="6">
        <v>0</v>
      </c>
      <c r="O22" s="6">
        <v>1.9290000000000002E-2</v>
      </c>
      <c r="P22" s="6">
        <v>4.4400000000000004E-3</v>
      </c>
      <c r="Q22" s="7">
        <f t="shared" si="0"/>
        <v>13.62</v>
      </c>
      <c r="R22" s="4">
        <f t="shared" si="1"/>
        <v>1.15917</v>
      </c>
      <c r="T22">
        <v>61</v>
      </c>
      <c r="V22" s="2">
        <f t="shared" si="2"/>
        <v>20.331299999999999</v>
      </c>
      <c r="W22" s="2">
        <f t="shared" si="3"/>
        <v>-2.7773300000000001</v>
      </c>
      <c r="X22" s="2">
        <f t="shared" si="4"/>
        <v>15.58489</v>
      </c>
      <c r="Y22" s="2">
        <f t="shared" si="5"/>
        <v>36.122980000000005</v>
      </c>
      <c r="Z22" s="2">
        <f t="shared" si="6"/>
        <v>0</v>
      </c>
      <c r="AA22" s="2">
        <f t="shared" si="7"/>
        <v>1.17669</v>
      </c>
      <c r="AB22" s="2">
        <f t="shared" si="8"/>
        <v>0.27084000000000003</v>
      </c>
      <c r="AC22" s="7">
        <f t="shared" si="9"/>
        <v>70.709370000000007</v>
      </c>
      <c r="AD22" s="7">
        <f t="shared" si="10"/>
        <v>13.62</v>
      </c>
      <c r="AE22" s="7">
        <f t="shared" si="11"/>
        <v>84.329370000000011</v>
      </c>
    </row>
    <row r="23" spans="1:31" x14ac:dyDescent="0.25">
      <c r="A23" t="s">
        <v>5</v>
      </c>
      <c r="B23">
        <v>2</v>
      </c>
      <c r="C23" t="s">
        <v>2</v>
      </c>
      <c r="D23" s="1">
        <v>44682</v>
      </c>
      <c r="E23" s="2">
        <v>12</v>
      </c>
      <c r="F23" s="2">
        <v>0</v>
      </c>
      <c r="G23" s="2">
        <v>1.08</v>
      </c>
      <c r="H23" s="2">
        <v>0.04</v>
      </c>
      <c r="I23" s="2">
        <v>0.5</v>
      </c>
      <c r="J23" s="3">
        <v>0.33329999999999999</v>
      </c>
      <c r="K23" s="3">
        <v>-4.5530000000000001E-2</v>
      </c>
      <c r="L23" s="3">
        <v>0.25548999999999999</v>
      </c>
      <c r="M23" s="3">
        <v>0.59218000000000004</v>
      </c>
      <c r="N23" s="3">
        <v>0.16805</v>
      </c>
      <c r="O23" s="6">
        <v>1.9290000000000002E-2</v>
      </c>
      <c r="P23" s="6">
        <v>4.4400000000000004E-3</v>
      </c>
      <c r="Q23" s="7">
        <f t="shared" si="0"/>
        <v>13.62</v>
      </c>
      <c r="R23" s="4">
        <f t="shared" si="1"/>
        <v>1.3272200000000001</v>
      </c>
      <c r="T23">
        <v>61</v>
      </c>
      <c r="V23" s="2">
        <f t="shared" si="2"/>
        <v>20.331299999999999</v>
      </c>
      <c r="W23" s="2">
        <f t="shared" si="3"/>
        <v>-2.7773300000000001</v>
      </c>
      <c r="X23" s="2">
        <f t="shared" si="4"/>
        <v>15.58489</v>
      </c>
      <c r="Y23" s="2">
        <f t="shared" si="5"/>
        <v>36.122980000000005</v>
      </c>
      <c r="Z23" s="2">
        <f t="shared" si="6"/>
        <v>10.251050000000001</v>
      </c>
      <c r="AA23" s="2">
        <f t="shared" si="7"/>
        <v>1.17669</v>
      </c>
      <c r="AB23" s="2">
        <f t="shared" si="8"/>
        <v>0.27084000000000003</v>
      </c>
      <c r="AC23" s="7">
        <f t="shared" si="9"/>
        <v>80.960420000000013</v>
      </c>
      <c r="AD23" s="7">
        <f t="shared" si="10"/>
        <v>13.62</v>
      </c>
      <c r="AE23" s="7">
        <f t="shared" si="11"/>
        <v>94.580420000000018</v>
      </c>
    </row>
    <row r="24" spans="1:31" x14ac:dyDescent="0.25">
      <c r="A24" t="s">
        <v>5</v>
      </c>
      <c r="B24">
        <v>2</v>
      </c>
      <c r="C24" t="s">
        <v>2</v>
      </c>
      <c r="D24" s="1">
        <v>44713</v>
      </c>
      <c r="E24" s="2">
        <v>12</v>
      </c>
      <c r="F24" s="2">
        <v>0</v>
      </c>
      <c r="G24" s="2">
        <v>1.08</v>
      </c>
      <c r="H24" s="2">
        <v>0.04</v>
      </c>
      <c r="I24" s="2">
        <v>0.5</v>
      </c>
      <c r="J24" s="3">
        <v>0.33329999999999999</v>
      </c>
      <c r="K24" s="3">
        <v>-4.5530000000000001E-2</v>
      </c>
      <c r="L24" s="3">
        <v>0.25548999999999999</v>
      </c>
      <c r="M24" s="3">
        <v>0.59218000000000004</v>
      </c>
      <c r="N24" s="3">
        <v>0.16805</v>
      </c>
      <c r="O24" s="6">
        <v>1.9290000000000002E-2</v>
      </c>
      <c r="P24" s="6">
        <v>4.4400000000000004E-3</v>
      </c>
      <c r="Q24" s="7">
        <f t="shared" si="0"/>
        <v>13.62</v>
      </c>
      <c r="R24" s="4">
        <f t="shared" si="1"/>
        <v>1.3272200000000001</v>
      </c>
      <c r="T24">
        <v>61</v>
      </c>
      <c r="V24" s="2">
        <f t="shared" si="2"/>
        <v>20.331299999999999</v>
      </c>
      <c r="W24" s="2">
        <f t="shared" si="3"/>
        <v>-2.7773300000000001</v>
      </c>
      <c r="X24" s="2">
        <f t="shared" si="4"/>
        <v>15.58489</v>
      </c>
      <c r="Y24" s="2">
        <f t="shared" si="5"/>
        <v>36.122980000000005</v>
      </c>
      <c r="Z24" s="2">
        <f t="shared" si="6"/>
        <v>10.251050000000001</v>
      </c>
      <c r="AA24" s="2">
        <f t="shared" si="7"/>
        <v>1.17669</v>
      </c>
      <c r="AB24" s="2">
        <f t="shared" si="8"/>
        <v>0.27084000000000003</v>
      </c>
      <c r="AC24" s="7">
        <f t="shared" si="9"/>
        <v>80.960420000000013</v>
      </c>
      <c r="AD24" s="7">
        <f t="shared" si="10"/>
        <v>13.62</v>
      </c>
      <c r="AE24" s="7">
        <f t="shared" si="11"/>
        <v>94.580420000000018</v>
      </c>
    </row>
    <row r="25" spans="1:31" x14ac:dyDescent="0.25">
      <c r="A25" t="s">
        <v>5</v>
      </c>
      <c r="B25">
        <v>2</v>
      </c>
      <c r="C25" t="s">
        <v>2</v>
      </c>
      <c r="D25" s="1">
        <v>44743</v>
      </c>
      <c r="E25" s="2">
        <v>12</v>
      </c>
      <c r="F25" s="2">
        <v>0</v>
      </c>
      <c r="G25" s="2">
        <v>0.89</v>
      </c>
      <c r="H25" s="2">
        <v>0.04</v>
      </c>
      <c r="I25" s="2">
        <v>0.5</v>
      </c>
      <c r="J25" s="3">
        <v>0.33329999999999999</v>
      </c>
      <c r="K25" s="3">
        <v>8.276E-2</v>
      </c>
      <c r="L25" s="3">
        <v>0.25548999999999999</v>
      </c>
      <c r="M25" s="3">
        <v>0.59218000000000004</v>
      </c>
      <c r="N25" s="3">
        <v>0.16805</v>
      </c>
      <c r="O25" s="3">
        <v>1.384E-2</v>
      </c>
      <c r="P25" s="6">
        <v>4.4400000000000004E-3</v>
      </c>
      <c r="Q25" s="7">
        <f t="shared" si="0"/>
        <v>13.43</v>
      </c>
      <c r="R25" s="4">
        <f t="shared" si="1"/>
        <v>1.4500600000000001</v>
      </c>
      <c r="T25">
        <v>61</v>
      </c>
      <c r="V25" s="2">
        <f t="shared" si="2"/>
        <v>20.331299999999999</v>
      </c>
      <c r="W25" s="2">
        <f t="shared" si="3"/>
        <v>5.0483599999999997</v>
      </c>
      <c r="X25" s="2">
        <f t="shared" si="4"/>
        <v>15.58489</v>
      </c>
      <c r="Y25" s="2">
        <f t="shared" si="5"/>
        <v>36.122980000000005</v>
      </c>
      <c r="Z25" s="2">
        <f t="shared" si="6"/>
        <v>10.251050000000001</v>
      </c>
      <c r="AA25" s="2">
        <f t="shared" si="7"/>
        <v>0.84423999999999999</v>
      </c>
      <c r="AB25" s="2">
        <f t="shared" si="8"/>
        <v>0.27084000000000003</v>
      </c>
      <c r="AC25" s="7">
        <f t="shared" si="9"/>
        <v>88.453660000000013</v>
      </c>
      <c r="AD25" s="7">
        <f t="shared" si="10"/>
        <v>13.43</v>
      </c>
      <c r="AE25" s="7">
        <f t="shared" si="11"/>
        <v>101.88366000000002</v>
      </c>
    </row>
    <row r="26" spans="1:31" x14ac:dyDescent="0.25">
      <c r="A26" t="s">
        <v>5</v>
      </c>
      <c r="B26">
        <v>2</v>
      </c>
      <c r="C26" t="s">
        <v>2</v>
      </c>
      <c r="D26" s="1">
        <v>44774</v>
      </c>
      <c r="E26" s="2">
        <v>12</v>
      </c>
      <c r="F26" s="2">
        <v>0</v>
      </c>
      <c r="G26" s="2">
        <v>0.89</v>
      </c>
      <c r="H26" s="2">
        <v>0.04</v>
      </c>
      <c r="I26" s="2">
        <v>0.5</v>
      </c>
      <c r="J26" s="3">
        <v>0.33329999999999999</v>
      </c>
      <c r="K26" s="3">
        <v>8.276E-2</v>
      </c>
      <c r="L26" s="3">
        <v>0.25548999999999999</v>
      </c>
      <c r="M26" s="3">
        <v>0.59218000000000004</v>
      </c>
      <c r="N26" s="3">
        <v>0.16805</v>
      </c>
      <c r="O26" s="3">
        <v>1.384E-2</v>
      </c>
      <c r="P26" s="6">
        <v>4.4400000000000004E-3</v>
      </c>
      <c r="Q26" s="7">
        <f t="shared" si="0"/>
        <v>13.43</v>
      </c>
      <c r="R26" s="4">
        <f t="shared" si="1"/>
        <v>1.4500600000000001</v>
      </c>
      <c r="T26">
        <v>61</v>
      </c>
      <c r="V26" s="2">
        <f t="shared" si="2"/>
        <v>20.331299999999999</v>
      </c>
      <c r="W26" s="2">
        <f t="shared" si="3"/>
        <v>5.0483599999999997</v>
      </c>
      <c r="X26" s="2">
        <f t="shared" si="4"/>
        <v>15.58489</v>
      </c>
      <c r="Y26" s="2">
        <f t="shared" si="5"/>
        <v>36.122980000000005</v>
      </c>
      <c r="Z26" s="2">
        <f t="shared" si="6"/>
        <v>10.251050000000001</v>
      </c>
      <c r="AA26" s="2">
        <f t="shared" si="7"/>
        <v>0.84423999999999999</v>
      </c>
      <c r="AB26" s="2">
        <f t="shared" si="8"/>
        <v>0.27084000000000003</v>
      </c>
      <c r="AC26" s="7">
        <f t="shared" si="9"/>
        <v>88.453660000000013</v>
      </c>
      <c r="AD26" s="7">
        <f t="shared" si="10"/>
        <v>13.43</v>
      </c>
      <c r="AE26" s="7">
        <f t="shared" si="11"/>
        <v>101.88366000000002</v>
      </c>
    </row>
    <row r="27" spans="1:31" x14ac:dyDescent="0.25">
      <c r="A27" t="s">
        <v>5</v>
      </c>
      <c r="B27">
        <v>2</v>
      </c>
      <c r="C27" t="s">
        <v>2</v>
      </c>
      <c r="D27" s="1">
        <v>44805</v>
      </c>
      <c r="E27" s="2">
        <v>12</v>
      </c>
      <c r="F27" s="2">
        <v>0</v>
      </c>
      <c r="G27" s="2">
        <v>0.89</v>
      </c>
      <c r="H27" s="2">
        <v>0.04</v>
      </c>
      <c r="I27" s="2">
        <v>0.5</v>
      </c>
      <c r="J27" s="3">
        <v>0.33329999999999999</v>
      </c>
      <c r="K27" s="3">
        <v>8.276E-2</v>
      </c>
      <c r="L27" s="3">
        <v>0.25548999999999999</v>
      </c>
      <c r="M27" s="3">
        <v>0.59218000000000004</v>
      </c>
      <c r="N27" s="3">
        <v>0.16805</v>
      </c>
      <c r="O27" s="3">
        <v>1.384E-2</v>
      </c>
      <c r="P27" s="6">
        <v>4.4400000000000004E-3</v>
      </c>
      <c r="Q27" s="7">
        <f t="shared" si="0"/>
        <v>13.43</v>
      </c>
      <c r="R27" s="4">
        <f t="shared" si="1"/>
        <v>1.4500600000000001</v>
      </c>
      <c r="T27">
        <v>61</v>
      </c>
      <c r="V27" s="2">
        <f t="shared" si="2"/>
        <v>20.331299999999999</v>
      </c>
      <c r="W27" s="2">
        <f t="shared" si="3"/>
        <v>5.0483599999999997</v>
      </c>
      <c r="X27" s="2">
        <f t="shared" si="4"/>
        <v>15.58489</v>
      </c>
      <c r="Y27" s="2">
        <f t="shared" si="5"/>
        <v>36.122980000000005</v>
      </c>
      <c r="Z27" s="2">
        <f t="shared" si="6"/>
        <v>10.251050000000001</v>
      </c>
      <c r="AA27" s="2">
        <f t="shared" si="7"/>
        <v>0.84423999999999999</v>
      </c>
      <c r="AB27" s="2">
        <f t="shared" si="8"/>
        <v>0.27084000000000003</v>
      </c>
      <c r="AC27" s="7">
        <f t="shared" si="9"/>
        <v>88.453660000000013</v>
      </c>
      <c r="AD27" s="7">
        <f t="shared" si="10"/>
        <v>13.43</v>
      </c>
      <c r="AE27" s="7">
        <f t="shared" si="11"/>
        <v>101.88366000000002</v>
      </c>
    </row>
    <row r="28" spans="1:31" x14ac:dyDescent="0.25">
      <c r="A28" t="s">
        <v>5</v>
      </c>
      <c r="B28">
        <v>2</v>
      </c>
      <c r="C28" t="s">
        <v>2</v>
      </c>
      <c r="D28" s="1">
        <v>44835</v>
      </c>
      <c r="E28" s="2">
        <v>12</v>
      </c>
      <c r="F28" s="2">
        <v>0</v>
      </c>
      <c r="G28" s="2">
        <v>0.89</v>
      </c>
      <c r="H28" s="2">
        <v>0.04</v>
      </c>
      <c r="I28" s="2">
        <v>0.75</v>
      </c>
      <c r="J28" s="3">
        <v>0.33329999999999999</v>
      </c>
      <c r="K28" s="3">
        <v>8.276E-2</v>
      </c>
      <c r="L28" s="3">
        <v>0.25548999999999999</v>
      </c>
      <c r="M28" s="3">
        <v>0.59218000000000004</v>
      </c>
      <c r="N28" s="3">
        <v>0.16805</v>
      </c>
      <c r="O28" s="3">
        <v>1.384E-2</v>
      </c>
      <c r="P28" s="6">
        <v>4.4400000000000004E-3</v>
      </c>
      <c r="Q28" s="7">
        <f t="shared" si="0"/>
        <v>13.68</v>
      </c>
      <c r="R28" s="4">
        <f t="shared" si="1"/>
        <v>1.4500600000000001</v>
      </c>
      <c r="T28">
        <v>61</v>
      </c>
      <c r="V28" s="2">
        <f t="shared" si="2"/>
        <v>20.331299999999999</v>
      </c>
      <c r="W28" s="2">
        <f t="shared" si="3"/>
        <v>5.0483599999999997</v>
      </c>
      <c r="X28" s="2">
        <f t="shared" si="4"/>
        <v>15.58489</v>
      </c>
      <c r="Y28" s="2">
        <f t="shared" si="5"/>
        <v>36.122980000000005</v>
      </c>
      <c r="Z28" s="2">
        <f t="shared" si="6"/>
        <v>10.251050000000001</v>
      </c>
      <c r="AA28" s="2">
        <f t="shared" si="7"/>
        <v>0.84423999999999999</v>
      </c>
      <c r="AB28" s="2">
        <f t="shared" si="8"/>
        <v>0.27084000000000003</v>
      </c>
      <c r="AC28" s="7">
        <f t="shared" si="9"/>
        <v>88.453660000000013</v>
      </c>
      <c r="AD28" s="7">
        <f t="shared" si="10"/>
        <v>13.68</v>
      </c>
      <c r="AE28" s="7">
        <f t="shared" si="11"/>
        <v>102.13366000000002</v>
      </c>
    </row>
    <row r="29" spans="1:31" x14ac:dyDescent="0.25">
      <c r="A29" t="s">
        <v>5</v>
      </c>
      <c r="B29">
        <v>2</v>
      </c>
      <c r="C29" t="s">
        <v>2</v>
      </c>
      <c r="D29" s="1">
        <v>44866</v>
      </c>
      <c r="E29" s="2">
        <v>12</v>
      </c>
      <c r="F29" s="2">
        <v>0</v>
      </c>
      <c r="G29" s="2">
        <v>0.89</v>
      </c>
      <c r="H29" s="2">
        <v>0.04</v>
      </c>
      <c r="I29" s="2">
        <v>0.75</v>
      </c>
      <c r="J29" s="3">
        <v>0.33329999999999999</v>
      </c>
      <c r="K29" s="3">
        <v>8.276E-2</v>
      </c>
      <c r="L29" s="3">
        <v>0.28179999999999999</v>
      </c>
      <c r="M29" s="3">
        <v>0.63678999999999997</v>
      </c>
      <c r="N29" s="3">
        <v>0.16805</v>
      </c>
      <c r="O29" s="3">
        <v>1.384E-2</v>
      </c>
      <c r="P29" s="6">
        <v>4.4400000000000004E-3</v>
      </c>
      <c r="Q29" s="7">
        <f t="shared" si="0"/>
        <v>13.68</v>
      </c>
      <c r="R29" s="4">
        <f t="shared" si="1"/>
        <v>1.52098</v>
      </c>
      <c r="T29">
        <v>61</v>
      </c>
      <c r="V29" s="2">
        <f t="shared" si="2"/>
        <v>20.331299999999999</v>
      </c>
      <c r="W29" s="2">
        <f t="shared" si="3"/>
        <v>5.0483599999999997</v>
      </c>
      <c r="X29" s="2">
        <f t="shared" si="4"/>
        <v>17.189799999999998</v>
      </c>
      <c r="Y29" s="2">
        <f t="shared" si="5"/>
        <v>38.844189999999998</v>
      </c>
      <c r="Z29" s="2">
        <f t="shared" si="6"/>
        <v>10.251050000000001</v>
      </c>
      <c r="AA29" s="2">
        <f t="shared" si="7"/>
        <v>0.84423999999999999</v>
      </c>
      <c r="AB29" s="2">
        <f t="shared" si="8"/>
        <v>0.27084000000000003</v>
      </c>
      <c r="AC29" s="7">
        <f t="shared" si="9"/>
        <v>92.779780000000002</v>
      </c>
      <c r="AD29" s="7">
        <f t="shared" si="10"/>
        <v>13.68</v>
      </c>
      <c r="AE29" s="7">
        <f t="shared" si="11"/>
        <v>106.45977999999999</v>
      </c>
    </row>
    <row r="30" spans="1:31" x14ac:dyDescent="0.25">
      <c r="A30" t="s">
        <v>5</v>
      </c>
      <c r="B30">
        <v>2</v>
      </c>
      <c r="C30" t="s">
        <v>2</v>
      </c>
      <c r="D30" s="1">
        <v>44896</v>
      </c>
      <c r="E30" s="2">
        <v>12</v>
      </c>
      <c r="F30" s="2">
        <v>0</v>
      </c>
      <c r="G30" s="2">
        <v>0.89</v>
      </c>
      <c r="H30" s="2">
        <v>0.04</v>
      </c>
      <c r="I30" s="2">
        <v>0.75</v>
      </c>
      <c r="J30" s="3">
        <v>0.33329999999999999</v>
      </c>
      <c r="K30" s="3">
        <v>8.276E-2</v>
      </c>
      <c r="L30" s="3">
        <v>0.28179999999999999</v>
      </c>
      <c r="M30" s="3">
        <v>0.63678999999999997</v>
      </c>
      <c r="N30" s="3">
        <v>0.16805</v>
      </c>
      <c r="O30" s="3">
        <v>1.384E-2</v>
      </c>
      <c r="P30" s="6">
        <v>4.4400000000000004E-3</v>
      </c>
      <c r="Q30" s="7">
        <f t="shared" si="0"/>
        <v>13.68</v>
      </c>
      <c r="R30" s="4">
        <f t="shared" si="1"/>
        <v>1.52098</v>
      </c>
      <c r="T30">
        <v>61</v>
      </c>
      <c r="V30" s="2">
        <f t="shared" si="2"/>
        <v>20.331299999999999</v>
      </c>
      <c r="W30" s="2">
        <f t="shared" si="3"/>
        <v>5.0483599999999997</v>
      </c>
      <c r="X30" s="2">
        <f t="shared" si="4"/>
        <v>17.189799999999998</v>
      </c>
      <c r="Y30" s="2">
        <f t="shared" si="5"/>
        <v>38.844189999999998</v>
      </c>
      <c r="Z30" s="2">
        <f t="shared" si="6"/>
        <v>10.251050000000001</v>
      </c>
      <c r="AA30" s="2">
        <f t="shared" si="7"/>
        <v>0.84423999999999999</v>
      </c>
      <c r="AB30" s="2">
        <f t="shared" si="8"/>
        <v>0.27084000000000003</v>
      </c>
      <c r="AC30" s="7">
        <f t="shared" si="9"/>
        <v>92.779780000000002</v>
      </c>
      <c r="AD30" s="7">
        <f t="shared" si="10"/>
        <v>13.68</v>
      </c>
      <c r="AE30" s="7">
        <f t="shared" si="11"/>
        <v>106.45977999999999</v>
      </c>
    </row>
    <row r="31" spans="1:31" x14ac:dyDescent="0.25">
      <c r="A31" t="s">
        <v>5</v>
      </c>
      <c r="B31">
        <v>2</v>
      </c>
      <c r="C31" t="s">
        <v>2</v>
      </c>
      <c r="D31" s="1">
        <v>44927</v>
      </c>
      <c r="E31" s="2">
        <v>12</v>
      </c>
      <c r="F31" s="2">
        <v>0</v>
      </c>
      <c r="G31" s="2">
        <v>0.89</v>
      </c>
      <c r="H31" s="2">
        <v>0.04</v>
      </c>
      <c r="I31" s="2">
        <v>0.75</v>
      </c>
      <c r="J31" s="3">
        <v>0.33329999999999999</v>
      </c>
      <c r="K31" s="3">
        <v>0</v>
      </c>
      <c r="L31" s="3">
        <v>0.28179999999999999</v>
      </c>
      <c r="M31" s="3">
        <v>0.63678999999999997</v>
      </c>
      <c r="N31" s="3">
        <v>0.16805</v>
      </c>
      <c r="O31" s="3">
        <v>1.384E-2</v>
      </c>
      <c r="P31" s="3">
        <v>2.443E-2</v>
      </c>
      <c r="Q31" s="7">
        <f t="shared" si="0"/>
        <v>13.68</v>
      </c>
      <c r="R31" s="4">
        <f t="shared" si="1"/>
        <v>1.45821</v>
      </c>
      <c r="T31">
        <v>61</v>
      </c>
      <c r="V31" s="2">
        <f t="shared" si="2"/>
        <v>20.331299999999999</v>
      </c>
      <c r="W31" s="2">
        <f t="shared" si="3"/>
        <v>0</v>
      </c>
      <c r="X31" s="2">
        <f t="shared" si="4"/>
        <v>17.189799999999998</v>
      </c>
      <c r="Y31" s="2">
        <f t="shared" si="5"/>
        <v>38.844189999999998</v>
      </c>
      <c r="Z31" s="2">
        <f t="shared" si="6"/>
        <v>10.251050000000001</v>
      </c>
      <c r="AA31" s="2">
        <f t="shared" si="7"/>
        <v>0.84423999999999999</v>
      </c>
      <c r="AB31" s="2">
        <f t="shared" si="8"/>
        <v>1.4902299999999999</v>
      </c>
      <c r="AC31" s="7">
        <f t="shared" si="9"/>
        <v>88.95080999999999</v>
      </c>
      <c r="AD31" s="7">
        <f t="shared" si="10"/>
        <v>13.68</v>
      </c>
      <c r="AE31" s="7">
        <f t="shared" si="11"/>
        <v>102.63081</v>
      </c>
    </row>
    <row r="32" spans="1:31" x14ac:dyDescent="0.25">
      <c r="A32" t="s">
        <v>5</v>
      </c>
      <c r="B32">
        <v>2</v>
      </c>
      <c r="C32" t="s">
        <v>2</v>
      </c>
      <c r="D32" s="1">
        <v>44958</v>
      </c>
      <c r="E32" s="2">
        <v>12</v>
      </c>
      <c r="F32" s="2">
        <v>0</v>
      </c>
      <c r="G32" s="2">
        <v>0.89</v>
      </c>
      <c r="H32" s="2">
        <v>0.04</v>
      </c>
      <c r="I32" s="2">
        <v>0.75</v>
      </c>
      <c r="J32" s="3">
        <v>0.33329999999999999</v>
      </c>
      <c r="K32" s="3">
        <v>0</v>
      </c>
      <c r="L32" s="3">
        <v>0.37112000000000001</v>
      </c>
      <c r="M32" s="3">
        <v>0.50378999999999996</v>
      </c>
      <c r="N32" s="3">
        <v>0.16805</v>
      </c>
      <c r="O32" s="3">
        <v>1.384E-2</v>
      </c>
      <c r="P32" s="3">
        <v>2.443E-2</v>
      </c>
      <c r="Q32" s="7">
        <f t="shared" si="0"/>
        <v>13.68</v>
      </c>
      <c r="R32" s="4">
        <f t="shared" si="1"/>
        <v>1.4145300000000001</v>
      </c>
      <c r="T32">
        <v>61</v>
      </c>
      <c r="V32" s="2">
        <f t="shared" si="2"/>
        <v>20.331299999999999</v>
      </c>
      <c r="W32" s="2">
        <f t="shared" si="3"/>
        <v>0</v>
      </c>
      <c r="X32" s="2">
        <f t="shared" si="4"/>
        <v>22.63832</v>
      </c>
      <c r="Y32" s="2">
        <f t="shared" si="5"/>
        <v>30.731189999999998</v>
      </c>
      <c r="Z32" s="2">
        <f t="shared" si="6"/>
        <v>10.251050000000001</v>
      </c>
      <c r="AA32" s="2">
        <f t="shared" si="7"/>
        <v>0.84423999999999999</v>
      </c>
      <c r="AB32" s="2">
        <f t="shared" si="8"/>
        <v>1.4902299999999999</v>
      </c>
      <c r="AC32" s="7">
        <f t="shared" si="9"/>
        <v>86.286329999999992</v>
      </c>
      <c r="AD32" s="7">
        <f t="shared" si="10"/>
        <v>13.68</v>
      </c>
      <c r="AE32" s="7">
        <f t="shared" si="11"/>
        <v>99.966329999999999</v>
      </c>
    </row>
    <row r="33" spans="1:31" x14ac:dyDescent="0.25">
      <c r="A33" t="s">
        <v>5</v>
      </c>
      <c r="B33">
        <v>2</v>
      </c>
      <c r="C33" t="s">
        <v>2</v>
      </c>
      <c r="D33" s="1">
        <v>44986</v>
      </c>
      <c r="E33" s="2">
        <v>12</v>
      </c>
      <c r="F33" s="2">
        <v>0</v>
      </c>
      <c r="G33" s="2">
        <v>0.89</v>
      </c>
      <c r="H33" s="2">
        <v>0.04</v>
      </c>
      <c r="I33" s="2">
        <v>0.75</v>
      </c>
      <c r="J33" s="3">
        <v>0.33329999999999999</v>
      </c>
      <c r="K33" s="3">
        <v>0</v>
      </c>
      <c r="L33" s="3">
        <v>0.37112000000000001</v>
      </c>
      <c r="M33" s="3">
        <v>0.50378999999999996</v>
      </c>
      <c r="N33" s="3">
        <v>0.16805</v>
      </c>
      <c r="O33" s="3">
        <v>1.384E-2</v>
      </c>
      <c r="P33" s="3">
        <v>2.443E-2</v>
      </c>
      <c r="Q33" s="7">
        <f t="shared" si="0"/>
        <v>13.68</v>
      </c>
      <c r="R33" s="4">
        <f t="shared" si="1"/>
        <v>1.4145300000000001</v>
      </c>
      <c r="T33">
        <v>61</v>
      </c>
      <c r="V33" s="2">
        <f t="shared" si="2"/>
        <v>20.331299999999999</v>
      </c>
      <c r="W33" s="2">
        <f t="shared" si="3"/>
        <v>0</v>
      </c>
      <c r="X33" s="2">
        <f t="shared" si="4"/>
        <v>22.63832</v>
      </c>
      <c r="Y33" s="2">
        <f t="shared" si="5"/>
        <v>30.731189999999998</v>
      </c>
      <c r="Z33" s="2">
        <f t="shared" si="6"/>
        <v>10.251050000000001</v>
      </c>
      <c r="AA33" s="2">
        <f t="shared" si="7"/>
        <v>0.84423999999999999</v>
      </c>
      <c r="AB33" s="2">
        <f t="shared" si="8"/>
        <v>1.4902299999999999</v>
      </c>
      <c r="AC33" s="7">
        <f t="shared" si="9"/>
        <v>86.286329999999992</v>
      </c>
      <c r="AD33" s="7">
        <f t="shared" si="10"/>
        <v>13.68</v>
      </c>
      <c r="AE33" s="7">
        <f t="shared" si="11"/>
        <v>99.966329999999999</v>
      </c>
    </row>
    <row r="34" spans="1:31" x14ac:dyDescent="0.25">
      <c r="A34" t="s">
        <v>5</v>
      </c>
      <c r="B34">
        <v>2</v>
      </c>
      <c r="C34" t="s">
        <v>2</v>
      </c>
      <c r="D34" s="1">
        <v>45017</v>
      </c>
      <c r="E34" s="2">
        <v>12</v>
      </c>
      <c r="F34" s="2">
        <v>0</v>
      </c>
      <c r="G34" s="2">
        <v>0.89</v>
      </c>
      <c r="H34" s="2">
        <v>0.04</v>
      </c>
      <c r="I34" s="2">
        <v>0.75</v>
      </c>
      <c r="J34" s="3">
        <v>0.33329999999999999</v>
      </c>
      <c r="K34" s="3">
        <v>0</v>
      </c>
      <c r="L34" s="3">
        <v>0.37112000000000001</v>
      </c>
      <c r="M34" s="3">
        <v>0.50378999999999996</v>
      </c>
      <c r="N34" s="3">
        <v>0.16805</v>
      </c>
      <c r="O34" s="3">
        <v>1.384E-2</v>
      </c>
      <c r="P34" s="3">
        <v>2.443E-2</v>
      </c>
      <c r="Q34" s="7">
        <f t="shared" si="0"/>
        <v>13.68</v>
      </c>
      <c r="R34" s="4">
        <f t="shared" si="1"/>
        <v>1.4145300000000001</v>
      </c>
      <c r="T34">
        <v>61</v>
      </c>
      <c r="V34" s="2">
        <f t="shared" si="2"/>
        <v>20.331299999999999</v>
      </c>
      <c r="W34" s="2">
        <f t="shared" si="3"/>
        <v>0</v>
      </c>
      <c r="X34" s="2">
        <f t="shared" si="4"/>
        <v>22.63832</v>
      </c>
      <c r="Y34" s="2">
        <f t="shared" si="5"/>
        <v>30.731189999999998</v>
      </c>
      <c r="Z34" s="2">
        <f t="shared" si="6"/>
        <v>10.251050000000001</v>
      </c>
      <c r="AA34" s="2">
        <f t="shared" si="7"/>
        <v>0.84423999999999999</v>
      </c>
      <c r="AB34" s="2">
        <f t="shared" si="8"/>
        <v>1.4902299999999999</v>
      </c>
      <c r="AC34" s="7">
        <f t="shared" si="9"/>
        <v>86.286329999999992</v>
      </c>
      <c r="AD34" s="7">
        <f t="shared" si="10"/>
        <v>13.68</v>
      </c>
      <c r="AE34" s="7">
        <f t="shared" si="11"/>
        <v>99.966329999999999</v>
      </c>
    </row>
    <row r="35" spans="1:31" x14ac:dyDescent="0.25">
      <c r="A35" t="s">
        <v>5</v>
      </c>
      <c r="B35">
        <v>2</v>
      </c>
      <c r="C35" t="s">
        <v>2</v>
      </c>
      <c r="D35" s="1">
        <v>45047</v>
      </c>
      <c r="E35" s="2">
        <v>12</v>
      </c>
      <c r="F35" s="2">
        <v>0</v>
      </c>
      <c r="G35" s="2">
        <v>0.89</v>
      </c>
      <c r="H35" s="2">
        <v>0.04</v>
      </c>
      <c r="I35" s="2">
        <v>0.75</v>
      </c>
      <c r="J35" s="3">
        <v>0.33329999999999999</v>
      </c>
      <c r="K35" s="3">
        <v>0</v>
      </c>
      <c r="L35" s="3">
        <v>0.37112000000000001</v>
      </c>
      <c r="M35" s="3">
        <v>0.50378999999999996</v>
      </c>
      <c r="N35" s="3">
        <v>0.16805</v>
      </c>
      <c r="O35" s="3">
        <v>1.384E-2</v>
      </c>
      <c r="P35" s="3">
        <v>2.443E-2</v>
      </c>
      <c r="Q35" s="7">
        <f t="shared" si="0"/>
        <v>13.68</v>
      </c>
      <c r="R35" s="4">
        <f t="shared" si="1"/>
        <v>1.4145300000000001</v>
      </c>
      <c r="T35">
        <v>61</v>
      </c>
      <c r="V35" s="2">
        <f t="shared" si="2"/>
        <v>20.331299999999999</v>
      </c>
      <c r="W35" s="2">
        <f t="shared" si="3"/>
        <v>0</v>
      </c>
      <c r="X35" s="2">
        <f t="shared" si="4"/>
        <v>22.63832</v>
      </c>
      <c r="Y35" s="2">
        <f t="shared" si="5"/>
        <v>30.731189999999998</v>
      </c>
      <c r="Z35" s="2">
        <f t="shared" si="6"/>
        <v>10.251050000000001</v>
      </c>
      <c r="AA35" s="2">
        <f t="shared" si="7"/>
        <v>0.84423999999999999</v>
      </c>
      <c r="AB35" s="2">
        <f t="shared" si="8"/>
        <v>1.4902299999999999</v>
      </c>
      <c r="AC35" s="7">
        <f t="shared" si="9"/>
        <v>86.286329999999992</v>
      </c>
      <c r="AD35" s="7">
        <f t="shared" si="10"/>
        <v>13.68</v>
      </c>
      <c r="AE35" s="7">
        <f t="shared" si="11"/>
        <v>99.966329999999999</v>
      </c>
    </row>
    <row r="36" spans="1:31" x14ac:dyDescent="0.25">
      <c r="A36" t="s">
        <v>5</v>
      </c>
      <c r="B36">
        <v>2</v>
      </c>
      <c r="C36" t="s">
        <v>2</v>
      </c>
      <c r="D36" s="1">
        <v>45078</v>
      </c>
      <c r="E36" s="2">
        <v>12</v>
      </c>
      <c r="F36" s="2">
        <v>0</v>
      </c>
      <c r="G36" s="2">
        <v>0.89</v>
      </c>
      <c r="H36" s="2">
        <v>0.04</v>
      </c>
      <c r="I36" s="2">
        <v>0.75</v>
      </c>
      <c r="J36" s="3">
        <v>0.33329999999999999</v>
      </c>
      <c r="K36" s="3">
        <v>0</v>
      </c>
      <c r="L36" s="3">
        <v>0.37112000000000001</v>
      </c>
      <c r="M36" s="3">
        <v>0.50378999999999996</v>
      </c>
      <c r="N36" s="3">
        <v>0.16805</v>
      </c>
      <c r="O36" s="3">
        <v>1.384E-2</v>
      </c>
      <c r="P36" s="3">
        <v>2.443E-2</v>
      </c>
      <c r="Q36" s="7">
        <f t="shared" si="0"/>
        <v>13.68</v>
      </c>
      <c r="R36" s="4">
        <f t="shared" si="1"/>
        <v>1.4145300000000001</v>
      </c>
      <c r="T36">
        <v>61</v>
      </c>
      <c r="V36" s="2">
        <f t="shared" si="2"/>
        <v>20.331299999999999</v>
      </c>
      <c r="W36" s="2">
        <f t="shared" si="3"/>
        <v>0</v>
      </c>
      <c r="X36" s="2">
        <f t="shared" si="4"/>
        <v>22.63832</v>
      </c>
      <c r="Y36" s="2">
        <f t="shared" si="5"/>
        <v>30.731189999999998</v>
      </c>
      <c r="Z36" s="2">
        <f t="shared" si="6"/>
        <v>10.251050000000001</v>
      </c>
      <c r="AA36" s="2">
        <f t="shared" si="7"/>
        <v>0.84423999999999999</v>
      </c>
      <c r="AB36" s="2">
        <f t="shared" si="8"/>
        <v>1.4902299999999999</v>
      </c>
      <c r="AC36" s="7">
        <f t="shared" si="9"/>
        <v>86.286329999999992</v>
      </c>
      <c r="AD36" s="7">
        <f t="shared" si="10"/>
        <v>13.68</v>
      </c>
      <c r="AE36" s="7">
        <f t="shared" si="11"/>
        <v>99.966329999999999</v>
      </c>
    </row>
    <row r="37" spans="1:31" x14ac:dyDescent="0.25">
      <c r="A37" t="s">
        <v>5</v>
      </c>
      <c r="B37">
        <v>2</v>
      </c>
      <c r="C37" t="s">
        <v>2</v>
      </c>
      <c r="D37" s="1">
        <v>45108</v>
      </c>
      <c r="E37" s="2">
        <v>12</v>
      </c>
      <c r="F37" s="2">
        <v>0</v>
      </c>
      <c r="G37" s="2">
        <v>0.97</v>
      </c>
      <c r="H37" s="2">
        <v>0.04</v>
      </c>
      <c r="I37" s="2">
        <v>0.75</v>
      </c>
      <c r="J37" s="3">
        <v>0.33329999999999999</v>
      </c>
      <c r="K37" s="3">
        <v>0</v>
      </c>
      <c r="L37" s="3">
        <v>0.37112000000000001</v>
      </c>
      <c r="M37" s="3">
        <v>0.50378999999999996</v>
      </c>
      <c r="N37" s="3">
        <v>0.16805</v>
      </c>
      <c r="O37" s="3">
        <v>1.502E-2</v>
      </c>
      <c r="P37" s="3">
        <v>2.443E-2</v>
      </c>
      <c r="Q37" s="7">
        <f t="shared" si="0"/>
        <v>13.76</v>
      </c>
      <c r="R37" s="4">
        <f t="shared" si="1"/>
        <v>1.41571</v>
      </c>
      <c r="T37">
        <v>61</v>
      </c>
      <c r="V37" s="2">
        <f t="shared" si="2"/>
        <v>20.331299999999999</v>
      </c>
      <c r="W37" s="2">
        <f t="shared" si="3"/>
        <v>0</v>
      </c>
      <c r="X37" s="2">
        <f t="shared" si="4"/>
        <v>22.63832</v>
      </c>
      <c r="Y37" s="2">
        <f t="shared" si="5"/>
        <v>30.731189999999998</v>
      </c>
      <c r="Z37" s="2">
        <f t="shared" si="6"/>
        <v>10.251050000000001</v>
      </c>
      <c r="AA37" s="2">
        <f t="shared" si="7"/>
        <v>0.91622000000000003</v>
      </c>
      <c r="AB37" s="2">
        <f t="shared" si="8"/>
        <v>1.4902299999999999</v>
      </c>
      <c r="AC37" s="7">
        <f t="shared" si="9"/>
        <v>86.358309999999989</v>
      </c>
      <c r="AD37" s="7">
        <f t="shared" si="10"/>
        <v>13.76</v>
      </c>
      <c r="AE37" s="7">
        <f t="shared" si="11"/>
        <v>100.11830999999999</v>
      </c>
    </row>
    <row r="38" spans="1:31" x14ac:dyDescent="0.25">
      <c r="A38" t="s">
        <v>5</v>
      </c>
      <c r="B38">
        <v>2</v>
      </c>
      <c r="C38" t="s">
        <v>2</v>
      </c>
      <c r="D38" s="1">
        <v>45139</v>
      </c>
      <c r="E38" s="2">
        <v>12</v>
      </c>
      <c r="F38" s="2">
        <v>0</v>
      </c>
      <c r="G38" s="2">
        <v>0.97</v>
      </c>
      <c r="H38" s="2">
        <v>0.04</v>
      </c>
      <c r="I38" s="2">
        <v>0.75</v>
      </c>
      <c r="J38" s="3">
        <v>0.33329999999999999</v>
      </c>
      <c r="K38" s="3">
        <v>0</v>
      </c>
      <c r="L38" s="3">
        <v>0.72131999999999996</v>
      </c>
      <c r="M38" s="3">
        <v>0.30348999999999998</v>
      </c>
      <c r="N38" s="3">
        <v>0.16805</v>
      </c>
      <c r="O38" s="3">
        <v>1.502E-2</v>
      </c>
      <c r="P38" s="3">
        <v>2.443E-2</v>
      </c>
      <c r="Q38" s="7">
        <f t="shared" si="0"/>
        <v>13.76</v>
      </c>
      <c r="R38" s="4">
        <f t="shared" si="1"/>
        <v>1.5656099999999999</v>
      </c>
      <c r="T38">
        <v>61</v>
      </c>
      <c r="V38" s="2">
        <f t="shared" si="2"/>
        <v>20.331299999999999</v>
      </c>
      <c r="W38" s="2">
        <f t="shared" si="3"/>
        <v>0</v>
      </c>
      <c r="X38" s="2">
        <f t="shared" si="4"/>
        <v>44.000519999999995</v>
      </c>
      <c r="Y38" s="2">
        <f t="shared" si="5"/>
        <v>18.512889999999999</v>
      </c>
      <c r="Z38" s="2">
        <f t="shared" si="6"/>
        <v>10.251050000000001</v>
      </c>
      <c r="AA38" s="2">
        <f t="shared" si="7"/>
        <v>0.91622000000000003</v>
      </c>
      <c r="AB38" s="2">
        <f t="shared" si="8"/>
        <v>1.4902299999999999</v>
      </c>
      <c r="AC38" s="7">
        <f t="shared" si="9"/>
        <v>95.502209999999991</v>
      </c>
      <c r="AD38" s="7">
        <f t="shared" si="10"/>
        <v>13.76</v>
      </c>
      <c r="AE38" s="7">
        <f t="shared" si="11"/>
        <v>109.26221</v>
      </c>
    </row>
    <row r="39" spans="1:31" x14ac:dyDescent="0.25">
      <c r="A39" t="s">
        <v>5</v>
      </c>
      <c r="B39">
        <v>2</v>
      </c>
      <c r="C39" t="s">
        <v>2</v>
      </c>
      <c r="D39" s="1">
        <v>45170</v>
      </c>
      <c r="E39" s="2">
        <v>12</v>
      </c>
      <c r="F39" s="2">
        <v>0</v>
      </c>
      <c r="G39" s="2">
        <v>0.97</v>
      </c>
      <c r="H39" s="2">
        <v>0.04</v>
      </c>
      <c r="I39" s="2">
        <v>0.75</v>
      </c>
      <c r="J39" s="3">
        <v>0.33329999999999999</v>
      </c>
      <c r="K39" s="3">
        <v>0</v>
      </c>
      <c r="L39" s="3">
        <v>0.72131999999999996</v>
      </c>
      <c r="M39" s="3">
        <v>0.30348999999999998</v>
      </c>
      <c r="N39" s="3">
        <v>0.16805</v>
      </c>
      <c r="O39" s="3">
        <v>1.502E-2</v>
      </c>
      <c r="P39" s="3">
        <v>2.443E-2</v>
      </c>
      <c r="Q39" s="7">
        <f t="shared" si="0"/>
        <v>13.76</v>
      </c>
      <c r="R39" s="4">
        <f t="shared" si="1"/>
        <v>1.5656099999999999</v>
      </c>
      <c r="T39">
        <v>61</v>
      </c>
      <c r="V39" s="2">
        <f t="shared" si="2"/>
        <v>20.331299999999999</v>
      </c>
      <c r="W39" s="2">
        <f t="shared" si="3"/>
        <v>0</v>
      </c>
      <c r="X39" s="2">
        <f t="shared" si="4"/>
        <v>44.000519999999995</v>
      </c>
      <c r="Y39" s="2">
        <f t="shared" si="5"/>
        <v>18.512889999999999</v>
      </c>
      <c r="Z39" s="2">
        <f t="shared" si="6"/>
        <v>10.251050000000001</v>
      </c>
      <c r="AA39" s="2">
        <f t="shared" si="7"/>
        <v>0.91622000000000003</v>
      </c>
      <c r="AB39" s="2">
        <f t="shared" si="8"/>
        <v>1.4902299999999999</v>
      </c>
      <c r="AC39" s="7">
        <f t="shared" si="9"/>
        <v>95.502209999999991</v>
      </c>
      <c r="AD39" s="7">
        <f t="shared" si="10"/>
        <v>13.76</v>
      </c>
      <c r="AE39" s="7">
        <f t="shared" si="11"/>
        <v>109.26221</v>
      </c>
    </row>
    <row r="40" spans="1:31" x14ac:dyDescent="0.25">
      <c r="A40" t="s">
        <v>5</v>
      </c>
      <c r="B40">
        <v>2</v>
      </c>
      <c r="C40" t="s">
        <v>2</v>
      </c>
      <c r="D40" s="1">
        <v>45200</v>
      </c>
      <c r="E40" s="2">
        <v>12</v>
      </c>
      <c r="F40" s="2">
        <v>0</v>
      </c>
      <c r="G40" s="2">
        <v>0.97</v>
      </c>
      <c r="H40" s="2">
        <v>0.04</v>
      </c>
      <c r="I40" s="2">
        <v>0.79</v>
      </c>
      <c r="J40" s="3">
        <v>0.33329999999999999</v>
      </c>
      <c r="K40" s="3">
        <v>0</v>
      </c>
      <c r="L40" s="3">
        <v>0.21460000000000001</v>
      </c>
      <c r="M40" s="3">
        <v>0.34458</v>
      </c>
      <c r="N40" s="3">
        <v>0.16805</v>
      </c>
      <c r="O40" s="3">
        <v>1.502E-2</v>
      </c>
      <c r="P40" s="3">
        <v>2.443E-2</v>
      </c>
      <c r="Q40" s="7">
        <f t="shared" si="0"/>
        <v>13.8</v>
      </c>
      <c r="R40" s="4">
        <f t="shared" si="1"/>
        <v>1.09998</v>
      </c>
      <c r="T40">
        <v>61</v>
      </c>
      <c r="V40" s="2">
        <f t="shared" si="2"/>
        <v>20.331299999999999</v>
      </c>
      <c r="W40" s="2">
        <f t="shared" si="3"/>
        <v>0</v>
      </c>
      <c r="X40" s="2">
        <f t="shared" si="4"/>
        <v>13.0906</v>
      </c>
      <c r="Y40" s="2">
        <f t="shared" si="5"/>
        <v>21.019379999999998</v>
      </c>
      <c r="Z40" s="2">
        <f t="shared" si="6"/>
        <v>10.251050000000001</v>
      </c>
      <c r="AA40" s="2">
        <f t="shared" si="7"/>
        <v>0.91622000000000003</v>
      </c>
      <c r="AB40" s="2">
        <f t="shared" si="8"/>
        <v>1.4902299999999999</v>
      </c>
      <c r="AC40" s="7">
        <f t="shared" si="9"/>
        <v>67.098779999999991</v>
      </c>
      <c r="AD40" s="7">
        <f t="shared" si="10"/>
        <v>13.8</v>
      </c>
      <c r="AE40" s="7">
        <f t="shared" si="11"/>
        <v>80.898779999999988</v>
      </c>
    </row>
    <row r="41" spans="1:31" x14ac:dyDescent="0.25">
      <c r="A41" t="s">
        <v>5</v>
      </c>
      <c r="B41">
        <v>2</v>
      </c>
      <c r="C41" t="s">
        <v>2</v>
      </c>
      <c r="D41" s="1">
        <v>45231</v>
      </c>
      <c r="E41" s="2">
        <v>12</v>
      </c>
      <c r="F41" s="2">
        <v>0</v>
      </c>
      <c r="G41" s="2">
        <v>0.97</v>
      </c>
      <c r="H41" s="2">
        <v>0.04</v>
      </c>
      <c r="I41" s="2">
        <v>0.79</v>
      </c>
      <c r="J41" s="3">
        <v>0.33329999999999999</v>
      </c>
      <c r="K41" s="3">
        <v>0</v>
      </c>
      <c r="L41" s="3">
        <v>0.21460000000000001</v>
      </c>
      <c r="M41" s="3">
        <v>0.34458</v>
      </c>
      <c r="N41" s="3">
        <v>0.16805</v>
      </c>
      <c r="O41" s="3">
        <v>1.502E-2</v>
      </c>
      <c r="P41" s="3">
        <v>2.443E-2</v>
      </c>
      <c r="Q41" s="7">
        <f t="shared" si="0"/>
        <v>13.8</v>
      </c>
      <c r="R41" s="4">
        <f t="shared" si="1"/>
        <v>1.09998</v>
      </c>
      <c r="T41">
        <v>61</v>
      </c>
      <c r="V41" s="2">
        <f t="shared" si="2"/>
        <v>20.331299999999999</v>
      </c>
      <c r="W41" s="2">
        <f t="shared" si="3"/>
        <v>0</v>
      </c>
      <c r="X41" s="2">
        <f t="shared" si="4"/>
        <v>13.0906</v>
      </c>
      <c r="Y41" s="2">
        <f t="shared" si="5"/>
        <v>21.019379999999998</v>
      </c>
      <c r="Z41" s="2">
        <f t="shared" si="6"/>
        <v>10.251050000000001</v>
      </c>
      <c r="AA41" s="2">
        <f t="shared" si="7"/>
        <v>0.91622000000000003</v>
      </c>
      <c r="AB41" s="2">
        <f t="shared" si="8"/>
        <v>1.4902299999999999</v>
      </c>
      <c r="AC41" s="7">
        <f t="shared" si="9"/>
        <v>67.098779999999991</v>
      </c>
      <c r="AD41" s="7">
        <f t="shared" si="10"/>
        <v>13.8</v>
      </c>
      <c r="AE41" s="7">
        <f t="shared" si="11"/>
        <v>80.898779999999988</v>
      </c>
    </row>
    <row r="42" spans="1:31" x14ac:dyDescent="0.25">
      <c r="A42" t="s">
        <v>5</v>
      </c>
      <c r="B42">
        <v>2</v>
      </c>
      <c r="C42" t="s">
        <v>2</v>
      </c>
      <c r="D42" s="1">
        <v>45261</v>
      </c>
      <c r="E42" s="2">
        <v>12</v>
      </c>
      <c r="F42" s="2">
        <v>0</v>
      </c>
      <c r="G42" s="2">
        <v>0.97</v>
      </c>
      <c r="H42" s="2">
        <v>0.04</v>
      </c>
      <c r="I42" s="2">
        <v>0.79</v>
      </c>
      <c r="J42" s="3">
        <v>0.33329999999999999</v>
      </c>
      <c r="K42" s="3">
        <v>0</v>
      </c>
      <c r="L42" s="3">
        <v>0.21460000000000001</v>
      </c>
      <c r="M42" s="3">
        <v>0.34458</v>
      </c>
      <c r="N42" s="3">
        <v>0.16805</v>
      </c>
      <c r="O42" s="3">
        <v>1.502E-2</v>
      </c>
      <c r="P42" s="3">
        <v>2.443E-2</v>
      </c>
      <c r="Q42" s="7">
        <f t="shared" si="0"/>
        <v>13.8</v>
      </c>
      <c r="R42" s="4">
        <f t="shared" si="1"/>
        <v>1.09998</v>
      </c>
      <c r="T42">
        <v>61</v>
      </c>
      <c r="V42" s="2">
        <f t="shared" si="2"/>
        <v>20.331299999999999</v>
      </c>
      <c r="W42" s="2">
        <f t="shared" si="3"/>
        <v>0</v>
      </c>
      <c r="X42" s="2">
        <f t="shared" si="4"/>
        <v>13.0906</v>
      </c>
      <c r="Y42" s="2">
        <f t="shared" si="5"/>
        <v>21.019379999999998</v>
      </c>
      <c r="Z42" s="2">
        <f t="shared" si="6"/>
        <v>10.251050000000001</v>
      </c>
      <c r="AA42" s="2">
        <f t="shared" si="7"/>
        <v>0.91622000000000003</v>
      </c>
      <c r="AB42" s="2">
        <f t="shared" si="8"/>
        <v>1.4902299999999999</v>
      </c>
      <c r="AC42" s="7">
        <f t="shared" si="9"/>
        <v>67.098779999999991</v>
      </c>
      <c r="AD42" s="7">
        <f t="shared" si="10"/>
        <v>13.8</v>
      </c>
      <c r="AE42" s="7">
        <f t="shared" si="11"/>
        <v>80.898779999999988</v>
      </c>
    </row>
    <row r="43" spans="1:31" x14ac:dyDescent="0.25">
      <c r="A43" t="s">
        <v>5</v>
      </c>
      <c r="B43">
        <v>2</v>
      </c>
      <c r="C43" t="s">
        <v>2</v>
      </c>
      <c r="D43" s="1">
        <v>45292</v>
      </c>
      <c r="E43" s="8">
        <v>12</v>
      </c>
      <c r="F43" s="8">
        <v>0</v>
      </c>
      <c r="G43" s="8">
        <v>0.97</v>
      </c>
      <c r="H43" s="8">
        <v>0.04</v>
      </c>
      <c r="I43" s="8">
        <v>0.79</v>
      </c>
      <c r="J43" s="9">
        <v>0.33329999999999999</v>
      </c>
      <c r="K43" s="9">
        <v>0</v>
      </c>
      <c r="L43" s="3">
        <v>0.17554</v>
      </c>
      <c r="M43" s="3">
        <v>0.39306999999999997</v>
      </c>
      <c r="N43" s="9">
        <v>0.16805</v>
      </c>
      <c r="O43" s="9">
        <v>1.502E-2</v>
      </c>
      <c r="P43" s="3">
        <v>4.9029999999999997E-2</v>
      </c>
      <c r="Q43" s="7">
        <f t="shared" si="0"/>
        <v>13.8</v>
      </c>
      <c r="R43" s="4">
        <f t="shared" si="1"/>
        <v>1.13401</v>
      </c>
      <c r="T43">
        <v>61</v>
      </c>
      <c r="V43" s="2">
        <f t="shared" si="2"/>
        <v>20.331299999999999</v>
      </c>
      <c r="W43" s="2">
        <f t="shared" si="3"/>
        <v>0</v>
      </c>
      <c r="X43" s="2">
        <f t="shared" si="4"/>
        <v>10.707940000000001</v>
      </c>
      <c r="Y43" s="2">
        <f t="shared" si="5"/>
        <v>23.977269999999997</v>
      </c>
      <c r="Z43" s="2">
        <f t="shared" si="6"/>
        <v>10.251050000000001</v>
      </c>
      <c r="AA43" s="2">
        <f t="shared" si="7"/>
        <v>0.91622000000000003</v>
      </c>
      <c r="AB43" s="2">
        <f t="shared" si="8"/>
        <v>2.9908299999999999</v>
      </c>
      <c r="AC43" s="7">
        <f t="shared" si="9"/>
        <v>69.174610000000001</v>
      </c>
      <c r="AD43" s="7">
        <f t="shared" si="10"/>
        <v>13.8</v>
      </c>
      <c r="AE43" s="7">
        <f t="shared" si="11"/>
        <v>82.974609999999998</v>
      </c>
    </row>
    <row r="44" spans="1:31" x14ac:dyDescent="0.25">
      <c r="A44" t="s">
        <v>5</v>
      </c>
      <c r="B44">
        <v>2</v>
      </c>
      <c r="C44" t="s">
        <v>2</v>
      </c>
      <c r="D44" s="1">
        <v>45323</v>
      </c>
      <c r="E44" s="2">
        <v>12</v>
      </c>
      <c r="F44" s="2">
        <v>0</v>
      </c>
      <c r="G44" s="2">
        <v>0.97</v>
      </c>
      <c r="H44" s="2">
        <v>0.04</v>
      </c>
      <c r="I44" s="2">
        <v>0.79</v>
      </c>
      <c r="J44" s="9">
        <v>0.33329999999999999</v>
      </c>
      <c r="K44" s="3">
        <v>0</v>
      </c>
      <c r="L44" s="3">
        <v>0.17554</v>
      </c>
      <c r="M44" s="3">
        <v>0.39306999999999997</v>
      </c>
      <c r="N44" s="3">
        <v>0.16805</v>
      </c>
      <c r="O44" s="3">
        <v>1.502E-2</v>
      </c>
      <c r="P44" s="3">
        <v>4.9029999999999997E-2</v>
      </c>
      <c r="Q44" s="7">
        <f t="shared" si="0"/>
        <v>13.8</v>
      </c>
      <c r="R44" s="4">
        <f t="shared" si="1"/>
        <v>1.13401</v>
      </c>
      <c r="T44">
        <v>61</v>
      </c>
      <c r="V44" s="2">
        <f t="shared" si="2"/>
        <v>20.331299999999999</v>
      </c>
      <c r="W44" s="2">
        <f t="shared" si="3"/>
        <v>0</v>
      </c>
      <c r="X44" s="2">
        <f t="shared" si="4"/>
        <v>10.707940000000001</v>
      </c>
      <c r="Y44" s="2">
        <f t="shared" si="5"/>
        <v>23.977269999999997</v>
      </c>
      <c r="Z44" s="2">
        <f t="shared" si="6"/>
        <v>10.251050000000001</v>
      </c>
      <c r="AA44" s="2">
        <f t="shared" si="7"/>
        <v>0.91622000000000003</v>
      </c>
      <c r="AB44" s="2">
        <f t="shared" si="8"/>
        <v>2.9908299999999999</v>
      </c>
      <c r="AC44" s="7">
        <f t="shared" si="9"/>
        <v>69.174610000000001</v>
      </c>
      <c r="AD44" s="7">
        <f t="shared" si="10"/>
        <v>13.8</v>
      </c>
      <c r="AE44" s="7">
        <f t="shared" si="11"/>
        <v>82.974609999999998</v>
      </c>
    </row>
    <row r="45" spans="1:31" x14ac:dyDescent="0.25">
      <c r="A45" t="s">
        <v>5</v>
      </c>
      <c r="B45">
        <v>2</v>
      </c>
      <c r="C45" t="s">
        <v>2</v>
      </c>
      <c r="D45" s="1">
        <v>45352</v>
      </c>
      <c r="E45" s="2">
        <v>12</v>
      </c>
      <c r="F45" s="2">
        <v>0</v>
      </c>
      <c r="G45" s="2">
        <v>0.97</v>
      </c>
      <c r="H45" s="2">
        <v>0.04</v>
      </c>
      <c r="I45" s="2">
        <v>0.79</v>
      </c>
      <c r="J45" s="3">
        <v>0.54659999999999997</v>
      </c>
      <c r="K45" s="3">
        <v>0</v>
      </c>
      <c r="L45" s="3">
        <v>0.17554</v>
      </c>
      <c r="M45" s="3">
        <v>0.39306999999999997</v>
      </c>
      <c r="N45" s="3">
        <v>0.16805</v>
      </c>
      <c r="O45" s="3">
        <v>1.502E-2</v>
      </c>
      <c r="P45" s="3">
        <v>3.3500000000000002E-2</v>
      </c>
      <c r="Q45" s="7">
        <f t="shared" si="0"/>
        <v>13.8</v>
      </c>
      <c r="R45" s="4">
        <f t="shared" si="1"/>
        <v>1.3317800000000002</v>
      </c>
      <c r="T45">
        <v>61</v>
      </c>
      <c r="V45" s="2">
        <f t="shared" si="2"/>
        <v>33.342599999999997</v>
      </c>
      <c r="W45" s="2">
        <f t="shared" si="3"/>
        <v>0</v>
      </c>
      <c r="X45" s="2">
        <f t="shared" si="4"/>
        <v>10.707940000000001</v>
      </c>
      <c r="Y45" s="2">
        <f t="shared" si="5"/>
        <v>23.977269999999997</v>
      </c>
      <c r="Z45" s="2">
        <f t="shared" si="6"/>
        <v>10.251050000000001</v>
      </c>
      <c r="AA45" s="2">
        <f t="shared" si="7"/>
        <v>0.91622000000000003</v>
      </c>
      <c r="AB45" s="2">
        <f t="shared" si="8"/>
        <v>2.0435000000000003</v>
      </c>
      <c r="AC45" s="7">
        <f t="shared" si="9"/>
        <v>81.238579999999985</v>
      </c>
      <c r="AD45" s="7">
        <f t="shared" si="10"/>
        <v>13.8</v>
      </c>
      <c r="AE45" s="7">
        <f t="shared" si="11"/>
        <v>95.038579999999982</v>
      </c>
    </row>
    <row r="46" spans="1:31" x14ac:dyDescent="0.25">
      <c r="A46" t="s">
        <v>5</v>
      </c>
      <c r="B46">
        <v>2</v>
      </c>
      <c r="C46" t="s">
        <v>2</v>
      </c>
      <c r="D46" s="1">
        <v>45383</v>
      </c>
      <c r="E46" s="2">
        <v>12</v>
      </c>
      <c r="F46" s="2">
        <v>0</v>
      </c>
      <c r="G46" s="2">
        <v>0.97</v>
      </c>
      <c r="H46" s="2">
        <v>0.04</v>
      </c>
      <c r="I46" s="2">
        <v>0.79</v>
      </c>
      <c r="J46" s="3">
        <v>0.54659999999999997</v>
      </c>
      <c r="K46" s="3">
        <v>0</v>
      </c>
      <c r="L46" s="3">
        <v>0.43264999999999998</v>
      </c>
      <c r="M46" s="3">
        <v>0.14063000000000001</v>
      </c>
      <c r="N46" s="3">
        <v>0.16805</v>
      </c>
      <c r="O46" s="3">
        <v>1.502E-2</v>
      </c>
      <c r="P46" s="3">
        <v>3.3500000000000002E-2</v>
      </c>
      <c r="Q46" s="7">
        <f t="shared" si="0"/>
        <v>13.8</v>
      </c>
      <c r="R46" s="4">
        <f t="shared" si="1"/>
        <v>1.3364500000000001</v>
      </c>
      <c r="T46">
        <v>61</v>
      </c>
      <c r="V46" s="2">
        <f t="shared" si="2"/>
        <v>33.342599999999997</v>
      </c>
      <c r="W46" s="2">
        <f t="shared" si="3"/>
        <v>0</v>
      </c>
      <c r="X46" s="2">
        <f t="shared" si="4"/>
        <v>26.391649999999998</v>
      </c>
      <c r="Y46" s="2">
        <f t="shared" si="5"/>
        <v>8.5784300000000009</v>
      </c>
      <c r="Z46" s="2">
        <f t="shared" si="6"/>
        <v>10.251050000000001</v>
      </c>
      <c r="AA46" s="2">
        <f t="shared" si="7"/>
        <v>0.91622000000000003</v>
      </c>
      <c r="AB46" s="2">
        <f t="shared" si="8"/>
        <v>2.0435000000000003</v>
      </c>
      <c r="AC46" s="7">
        <f t="shared" si="9"/>
        <v>81.523449999999997</v>
      </c>
      <c r="AD46" s="7">
        <f t="shared" si="10"/>
        <v>13.8</v>
      </c>
      <c r="AE46" s="7">
        <f t="shared" si="11"/>
        <v>95.323449999999994</v>
      </c>
    </row>
    <row r="47" spans="1:31" x14ac:dyDescent="0.25">
      <c r="A47" t="s">
        <v>5</v>
      </c>
      <c r="B47">
        <v>2</v>
      </c>
      <c r="C47" t="s">
        <v>2</v>
      </c>
      <c r="D47" s="1">
        <v>45413</v>
      </c>
      <c r="E47" s="2">
        <v>12</v>
      </c>
      <c r="F47" s="2">
        <v>0</v>
      </c>
      <c r="G47" s="2">
        <v>0.97</v>
      </c>
      <c r="H47" s="2">
        <v>0.04</v>
      </c>
      <c r="I47" s="2">
        <v>0.79</v>
      </c>
      <c r="J47" s="3">
        <v>0.54659999999999997</v>
      </c>
      <c r="K47" s="3">
        <v>0</v>
      </c>
      <c r="L47" s="3">
        <v>0.43264999999999998</v>
      </c>
      <c r="M47" s="3">
        <v>0.14063000000000001</v>
      </c>
      <c r="N47" s="3">
        <v>0.16805</v>
      </c>
      <c r="O47" s="3">
        <v>1.502E-2</v>
      </c>
      <c r="P47" s="3">
        <v>3.3500000000000002E-2</v>
      </c>
      <c r="Q47" s="7">
        <f t="shared" si="0"/>
        <v>13.8</v>
      </c>
      <c r="R47" s="4">
        <f t="shared" si="1"/>
        <v>1.3364500000000001</v>
      </c>
      <c r="T47">
        <v>61</v>
      </c>
      <c r="V47" s="2">
        <f t="shared" si="2"/>
        <v>33.342599999999997</v>
      </c>
      <c r="W47" s="2">
        <f t="shared" si="3"/>
        <v>0</v>
      </c>
      <c r="X47" s="2">
        <f t="shared" si="4"/>
        <v>26.391649999999998</v>
      </c>
      <c r="Y47" s="2">
        <f t="shared" si="5"/>
        <v>8.5784300000000009</v>
      </c>
      <c r="Z47" s="2">
        <f t="shared" si="6"/>
        <v>10.251050000000001</v>
      </c>
      <c r="AA47" s="2">
        <f t="shared" si="7"/>
        <v>0.91622000000000003</v>
      </c>
      <c r="AB47" s="2">
        <f t="shared" si="8"/>
        <v>2.0435000000000003</v>
      </c>
      <c r="AC47" s="7">
        <f t="shared" si="9"/>
        <v>81.523449999999997</v>
      </c>
      <c r="AD47" s="7">
        <f t="shared" si="10"/>
        <v>13.8</v>
      </c>
      <c r="AE47" s="7">
        <f t="shared" si="11"/>
        <v>95.323449999999994</v>
      </c>
    </row>
    <row r="48" spans="1:31" x14ac:dyDescent="0.25">
      <c r="A48" t="s">
        <v>5</v>
      </c>
      <c r="B48">
        <v>2</v>
      </c>
      <c r="C48" t="s">
        <v>2</v>
      </c>
      <c r="D48" s="1">
        <v>45444</v>
      </c>
      <c r="E48" s="2">
        <v>12</v>
      </c>
      <c r="F48" s="2">
        <v>0</v>
      </c>
      <c r="G48" s="2">
        <v>0.97</v>
      </c>
      <c r="H48" s="2">
        <v>0.3</v>
      </c>
      <c r="I48" s="2">
        <v>0.79</v>
      </c>
      <c r="J48" s="3">
        <v>0.54659999999999997</v>
      </c>
      <c r="K48" s="3">
        <v>0</v>
      </c>
      <c r="L48" s="3">
        <v>0.43264999999999998</v>
      </c>
      <c r="M48" s="3">
        <v>0.14063000000000001</v>
      </c>
      <c r="N48" s="3">
        <v>0.16805</v>
      </c>
      <c r="O48" s="3">
        <v>1.502E-2</v>
      </c>
      <c r="P48" s="3">
        <v>3.3500000000000002E-2</v>
      </c>
      <c r="Q48" s="7">
        <f t="shared" ref="Q48" si="12">SUM(E48:I48)</f>
        <v>14.060000000000002</v>
      </c>
      <c r="R48" s="4">
        <f t="shared" ref="R48" si="13">SUM(J48:P48)</f>
        <v>1.3364500000000001</v>
      </c>
      <c r="T48">
        <v>61</v>
      </c>
      <c r="V48" s="2">
        <f t="shared" ref="V48" si="14">J48*T48</f>
        <v>33.342599999999997</v>
      </c>
      <c r="W48" s="2">
        <f t="shared" ref="W48" si="15">K48*T48</f>
        <v>0</v>
      </c>
      <c r="X48" s="2">
        <f t="shared" ref="X48" si="16">L48*T48</f>
        <v>26.391649999999998</v>
      </c>
      <c r="Y48" s="2">
        <f t="shared" ref="Y48" si="17">M48*T48</f>
        <v>8.5784300000000009</v>
      </c>
      <c r="Z48" s="2">
        <f t="shared" ref="Z48" si="18">N48*T48</f>
        <v>10.251050000000001</v>
      </c>
      <c r="AA48" s="2">
        <f t="shared" ref="AA48" si="19">O48*T48</f>
        <v>0.91622000000000003</v>
      </c>
      <c r="AB48" s="2">
        <f t="shared" ref="AB48" si="20">P48*T48</f>
        <v>2.0435000000000003</v>
      </c>
      <c r="AC48" s="7">
        <f t="shared" ref="AC48" si="21">SUM(V48:AB48)</f>
        <v>81.523449999999997</v>
      </c>
      <c r="AD48" s="7">
        <f t="shared" ref="AD48" si="22">Q48</f>
        <v>14.060000000000002</v>
      </c>
      <c r="AE48" s="7">
        <f t="shared" ref="AE48" si="23">SUM(AC48:AD48)</f>
        <v>95.583449999999999</v>
      </c>
    </row>
    <row r="49" spans="1:31" x14ac:dyDescent="0.25">
      <c r="A49" t="s">
        <v>5</v>
      </c>
      <c r="B49">
        <v>2</v>
      </c>
      <c r="C49" t="s">
        <v>2</v>
      </c>
      <c r="D49" s="1">
        <v>45474</v>
      </c>
      <c r="E49" s="8">
        <v>12</v>
      </c>
      <c r="F49" s="8">
        <v>0</v>
      </c>
      <c r="G49" s="8">
        <v>0.78</v>
      </c>
      <c r="H49" s="8">
        <v>0.3</v>
      </c>
      <c r="I49" s="8">
        <v>0.79</v>
      </c>
      <c r="J49" s="9">
        <v>0.54659999999999997</v>
      </c>
      <c r="K49" s="9">
        <v>0</v>
      </c>
      <c r="L49" s="9">
        <v>0.86019999999999996</v>
      </c>
      <c r="M49" s="9">
        <v>0.15168000000000001</v>
      </c>
      <c r="N49" s="9">
        <v>0.16805</v>
      </c>
      <c r="O49" s="9">
        <v>1.502E-2</v>
      </c>
      <c r="P49" s="9">
        <v>3.3500000000000002E-2</v>
      </c>
      <c r="Q49" s="7">
        <f t="shared" ref="Q49:Q52" si="24">SUM(E49:I49)</f>
        <v>13.870000000000001</v>
      </c>
      <c r="R49" s="4">
        <f t="shared" ref="R49:R52" si="25">SUM(J49:P49)</f>
        <v>1.7750500000000002</v>
      </c>
      <c r="T49">
        <v>61</v>
      </c>
      <c r="V49" s="8">
        <f t="shared" ref="V49:V52" si="26">J49*T49</f>
        <v>33.342599999999997</v>
      </c>
      <c r="W49" s="8">
        <f t="shared" ref="W49:W52" si="27">K49*T49</f>
        <v>0</v>
      </c>
      <c r="X49" s="8">
        <f t="shared" ref="X49:X52" si="28">L49*T49</f>
        <v>52.472200000000001</v>
      </c>
      <c r="Y49" s="8">
        <f t="shared" ref="Y49:Y52" si="29">M49*T49</f>
        <v>9.2524800000000003</v>
      </c>
      <c r="Z49" s="8">
        <f t="shared" ref="Z49:Z52" si="30">N49*T49</f>
        <v>10.251050000000001</v>
      </c>
      <c r="AA49" s="8">
        <f t="shared" ref="AA49:AA52" si="31">O49*T49</f>
        <v>0.91622000000000003</v>
      </c>
      <c r="AB49" s="8">
        <f t="shared" ref="AB49:AB52" si="32">P49*T49</f>
        <v>2.0435000000000003</v>
      </c>
      <c r="AC49" s="7">
        <f t="shared" ref="AC49:AC52" si="33">SUM(V49:AB49)</f>
        <v>108.27804999999999</v>
      </c>
      <c r="AD49" s="7">
        <f t="shared" ref="AD49:AD52" si="34">Q49</f>
        <v>13.870000000000001</v>
      </c>
      <c r="AE49" s="7">
        <f t="shared" ref="AE49:AE52" si="35">SUM(AC49:AD49)</f>
        <v>122.14805</v>
      </c>
    </row>
    <row r="50" spans="1:31" x14ac:dyDescent="0.25">
      <c r="A50" t="s">
        <v>5</v>
      </c>
      <c r="B50">
        <v>2</v>
      </c>
      <c r="C50" t="s">
        <v>2</v>
      </c>
      <c r="D50" s="1">
        <v>45505</v>
      </c>
      <c r="E50" s="8">
        <v>12</v>
      </c>
      <c r="F50" s="8">
        <v>0</v>
      </c>
      <c r="G50" s="8">
        <v>0.78</v>
      </c>
      <c r="H50" s="8">
        <v>0.3</v>
      </c>
      <c r="I50" s="8">
        <v>0.79</v>
      </c>
      <c r="J50" s="9">
        <v>0.54659999999999997</v>
      </c>
      <c r="K50" s="9">
        <v>0</v>
      </c>
      <c r="L50" s="9">
        <v>0.86019999999999996</v>
      </c>
      <c r="M50" s="9">
        <v>0.15168000000000001</v>
      </c>
      <c r="N50" s="9">
        <v>0.16805</v>
      </c>
      <c r="O50" s="9">
        <v>1.7760000000000001E-2</v>
      </c>
      <c r="P50" s="9">
        <v>4.2900000000000001E-2</v>
      </c>
      <c r="Q50" s="7">
        <f t="shared" si="24"/>
        <v>13.870000000000001</v>
      </c>
      <c r="R50" s="4">
        <f t="shared" si="25"/>
        <v>1.7871900000000001</v>
      </c>
      <c r="T50">
        <v>61</v>
      </c>
      <c r="V50" s="8">
        <f t="shared" si="26"/>
        <v>33.342599999999997</v>
      </c>
      <c r="W50" s="8">
        <f t="shared" si="27"/>
        <v>0</v>
      </c>
      <c r="X50" s="8">
        <f t="shared" si="28"/>
        <v>52.472200000000001</v>
      </c>
      <c r="Y50" s="8">
        <f t="shared" si="29"/>
        <v>9.2524800000000003</v>
      </c>
      <c r="Z50" s="8">
        <f t="shared" si="30"/>
        <v>10.251050000000001</v>
      </c>
      <c r="AA50" s="8">
        <f t="shared" si="31"/>
        <v>1.0833600000000001</v>
      </c>
      <c r="AB50" s="8">
        <f t="shared" si="32"/>
        <v>2.6169000000000002</v>
      </c>
      <c r="AC50" s="7">
        <f t="shared" si="33"/>
        <v>109.01859</v>
      </c>
      <c r="AD50" s="7">
        <f t="shared" si="34"/>
        <v>13.870000000000001</v>
      </c>
      <c r="AE50" s="7">
        <f t="shared" si="35"/>
        <v>122.88859000000001</v>
      </c>
    </row>
    <row r="51" spans="1:31" x14ac:dyDescent="0.25">
      <c r="A51" t="s">
        <v>5</v>
      </c>
      <c r="B51">
        <v>2</v>
      </c>
      <c r="C51" t="s">
        <v>2</v>
      </c>
      <c r="D51" s="1">
        <v>45536</v>
      </c>
      <c r="E51" s="8">
        <v>12</v>
      </c>
      <c r="F51" s="8">
        <v>0</v>
      </c>
      <c r="G51" s="8">
        <v>0.78</v>
      </c>
      <c r="H51" s="8">
        <v>0.3</v>
      </c>
      <c r="I51" s="8">
        <v>0.79</v>
      </c>
      <c r="J51" s="9">
        <v>0.54659999999999997</v>
      </c>
      <c r="K51" s="9">
        <v>0</v>
      </c>
      <c r="L51" s="9">
        <v>0.86019999999999996</v>
      </c>
      <c r="M51" s="9">
        <v>0.15168000000000001</v>
      </c>
      <c r="N51" s="9">
        <v>0.16805</v>
      </c>
      <c r="O51" s="9">
        <v>1.7760000000000001E-2</v>
      </c>
      <c r="P51" s="9">
        <v>4.2900000000000001E-2</v>
      </c>
      <c r="Q51" s="7">
        <f t="shared" si="24"/>
        <v>13.870000000000001</v>
      </c>
      <c r="R51" s="4">
        <f t="shared" si="25"/>
        <v>1.7871900000000001</v>
      </c>
      <c r="T51">
        <v>61</v>
      </c>
      <c r="V51" s="8">
        <f t="shared" si="26"/>
        <v>33.342599999999997</v>
      </c>
      <c r="W51" s="8">
        <f t="shared" si="27"/>
        <v>0</v>
      </c>
      <c r="X51" s="8">
        <f t="shared" si="28"/>
        <v>52.472200000000001</v>
      </c>
      <c r="Y51" s="8">
        <f t="shared" si="29"/>
        <v>9.2524800000000003</v>
      </c>
      <c r="Z51" s="8">
        <f t="shared" si="30"/>
        <v>10.251050000000001</v>
      </c>
      <c r="AA51" s="8">
        <f t="shared" si="31"/>
        <v>1.0833600000000001</v>
      </c>
      <c r="AB51" s="8">
        <f t="shared" si="32"/>
        <v>2.6169000000000002</v>
      </c>
      <c r="AC51" s="7">
        <f t="shared" si="33"/>
        <v>109.01859</v>
      </c>
      <c r="AD51" s="7">
        <f t="shared" si="34"/>
        <v>13.870000000000001</v>
      </c>
      <c r="AE51" s="7">
        <f t="shared" si="35"/>
        <v>122.88859000000001</v>
      </c>
    </row>
    <row r="52" spans="1:31" x14ac:dyDescent="0.25">
      <c r="A52" t="s">
        <v>5</v>
      </c>
      <c r="B52">
        <v>2</v>
      </c>
      <c r="C52" t="s">
        <v>2</v>
      </c>
      <c r="D52" s="1">
        <v>45566</v>
      </c>
      <c r="E52" s="8">
        <v>12</v>
      </c>
      <c r="F52" s="8">
        <v>0</v>
      </c>
      <c r="G52" s="8">
        <v>0.78</v>
      </c>
      <c r="H52" s="8">
        <v>0.3</v>
      </c>
      <c r="I52" s="8">
        <v>0.81</v>
      </c>
      <c r="J52" s="9">
        <v>0.54659999999999997</v>
      </c>
      <c r="K52" s="9">
        <v>0</v>
      </c>
      <c r="L52" s="9">
        <v>0.32116</v>
      </c>
      <c r="M52" s="9">
        <v>0.21459</v>
      </c>
      <c r="N52" s="9">
        <v>0.16805</v>
      </c>
      <c r="O52" s="9">
        <v>1.7760000000000001E-2</v>
      </c>
      <c r="P52" s="9">
        <v>4.2900000000000001E-2</v>
      </c>
      <c r="Q52" s="7">
        <f t="shared" si="24"/>
        <v>13.89</v>
      </c>
      <c r="R52" s="4">
        <f t="shared" si="25"/>
        <v>1.3110599999999999</v>
      </c>
      <c r="T52">
        <v>61</v>
      </c>
      <c r="V52" s="8">
        <f t="shared" si="26"/>
        <v>33.342599999999997</v>
      </c>
      <c r="W52" s="8">
        <f t="shared" si="27"/>
        <v>0</v>
      </c>
      <c r="X52" s="8">
        <f t="shared" si="28"/>
        <v>19.59076</v>
      </c>
      <c r="Y52" s="8">
        <f t="shared" si="29"/>
        <v>13.08999</v>
      </c>
      <c r="Z52" s="8">
        <f t="shared" si="30"/>
        <v>10.251050000000001</v>
      </c>
      <c r="AA52" s="8">
        <f t="shared" si="31"/>
        <v>1.0833600000000001</v>
      </c>
      <c r="AB52" s="8">
        <f t="shared" si="32"/>
        <v>2.6169000000000002</v>
      </c>
      <c r="AC52" s="7">
        <f t="shared" si="33"/>
        <v>79.97466</v>
      </c>
      <c r="AD52" s="7">
        <f t="shared" si="34"/>
        <v>13.89</v>
      </c>
      <c r="AE52" s="7">
        <f t="shared" si="35"/>
        <v>93.864660000000001</v>
      </c>
    </row>
    <row r="53" spans="1:31" x14ac:dyDescent="0.25">
      <c r="A53" t="s">
        <v>5</v>
      </c>
      <c r="B53">
        <v>2</v>
      </c>
      <c r="C53" t="s">
        <v>2</v>
      </c>
      <c r="D53" s="1">
        <v>45597</v>
      </c>
      <c r="E53" s="8">
        <v>12</v>
      </c>
      <c r="F53" s="8">
        <v>0</v>
      </c>
      <c r="G53" s="8">
        <v>0.78</v>
      </c>
      <c r="H53" s="8">
        <v>0.3</v>
      </c>
      <c r="I53" s="8">
        <v>0.81</v>
      </c>
      <c r="J53" s="9">
        <v>0.54659999999999997</v>
      </c>
      <c r="K53" s="9">
        <v>0</v>
      </c>
      <c r="L53" s="9">
        <v>0.32116</v>
      </c>
      <c r="M53" s="9">
        <v>0.21459</v>
      </c>
      <c r="N53" s="9">
        <v>0.16805</v>
      </c>
      <c r="O53" s="9">
        <v>1.7760000000000001E-2</v>
      </c>
      <c r="P53" s="9">
        <v>4.2900000000000001E-2</v>
      </c>
      <c r="Q53" s="7">
        <f t="shared" ref="Q53:Q55" si="36">SUM(E53:I53)</f>
        <v>13.89</v>
      </c>
      <c r="R53" s="4">
        <f t="shared" ref="R53:R55" si="37">SUM(J53:P53)</f>
        <v>1.3110599999999999</v>
      </c>
      <c r="T53">
        <v>61</v>
      </c>
      <c r="V53" s="8">
        <f t="shared" ref="V53:V55" si="38">J53*T53</f>
        <v>33.342599999999997</v>
      </c>
      <c r="W53" s="8">
        <f t="shared" ref="W53:W55" si="39">K53*T53</f>
        <v>0</v>
      </c>
      <c r="X53" s="8">
        <f t="shared" ref="X53:X55" si="40">L53*T53</f>
        <v>19.59076</v>
      </c>
      <c r="Y53" s="8">
        <f t="shared" ref="Y53:Y55" si="41">M53*T53</f>
        <v>13.08999</v>
      </c>
      <c r="Z53" s="8">
        <f t="shared" ref="Z53:Z55" si="42">N53*T53</f>
        <v>10.251050000000001</v>
      </c>
      <c r="AA53" s="8">
        <f t="shared" ref="AA53:AA55" si="43">O53*T53</f>
        <v>1.0833600000000001</v>
      </c>
      <c r="AB53" s="8">
        <f t="shared" ref="AB53:AB55" si="44">P53*T53</f>
        <v>2.6169000000000002</v>
      </c>
      <c r="AC53" s="7">
        <f t="shared" ref="AC53:AC55" si="45">SUM(V53:AB53)</f>
        <v>79.97466</v>
      </c>
      <c r="AD53" s="7">
        <f t="shared" ref="AD53:AD55" si="46">Q53</f>
        <v>13.89</v>
      </c>
      <c r="AE53" s="7">
        <f t="shared" ref="AE53:AE55" si="47">SUM(AC53:AD53)</f>
        <v>93.864660000000001</v>
      </c>
    </row>
    <row r="54" spans="1:31" x14ac:dyDescent="0.25">
      <c r="A54" t="s">
        <v>5</v>
      </c>
      <c r="B54">
        <v>2</v>
      </c>
      <c r="C54" t="s">
        <v>2</v>
      </c>
      <c r="D54" s="1">
        <v>45627</v>
      </c>
      <c r="E54" s="8">
        <v>12</v>
      </c>
      <c r="F54" s="8">
        <v>0</v>
      </c>
      <c r="G54" s="8">
        <v>0.78</v>
      </c>
      <c r="H54" s="8">
        <v>0.3</v>
      </c>
      <c r="I54" s="8">
        <v>0.81</v>
      </c>
      <c r="J54" s="9">
        <v>0.54659999999999997</v>
      </c>
      <c r="K54" s="9">
        <v>0</v>
      </c>
      <c r="L54" s="9">
        <v>0.32116</v>
      </c>
      <c r="M54" s="9">
        <v>0.21459</v>
      </c>
      <c r="N54" s="9">
        <v>0.16805</v>
      </c>
      <c r="O54" s="9">
        <v>1.7760000000000001E-2</v>
      </c>
      <c r="P54" s="9">
        <v>4.2900000000000001E-2</v>
      </c>
      <c r="Q54" s="7">
        <f t="shared" si="36"/>
        <v>13.89</v>
      </c>
      <c r="R54" s="4">
        <f t="shared" si="37"/>
        <v>1.3110599999999999</v>
      </c>
      <c r="T54">
        <v>61</v>
      </c>
      <c r="V54" s="8">
        <f t="shared" si="38"/>
        <v>33.342599999999997</v>
      </c>
      <c r="W54" s="8">
        <f t="shared" si="39"/>
        <v>0</v>
      </c>
      <c r="X54" s="8">
        <f t="shared" si="40"/>
        <v>19.59076</v>
      </c>
      <c r="Y54" s="8">
        <f t="shared" si="41"/>
        <v>13.08999</v>
      </c>
      <c r="Z54" s="8">
        <f t="shared" si="42"/>
        <v>10.251050000000001</v>
      </c>
      <c r="AA54" s="8">
        <f t="shared" si="43"/>
        <v>1.0833600000000001</v>
      </c>
      <c r="AB54" s="8">
        <f t="shared" si="44"/>
        <v>2.6169000000000002</v>
      </c>
      <c r="AC54" s="7">
        <f t="shared" si="45"/>
        <v>79.97466</v>
      </c>
      <c r="AD54" s="7">
        <f t="shared" si="46"/>
        <v>13.89</v>
      </c>
      <c r="AE54" s="7">
        <f t="shared" si="47"/>
        <v>93.864660000000001</v>
      </c>
    </row>
    <row r="55" spans="1:31" x14ac:dyDescent="0.25">
      <c r="A55" t="s">
        <v>5</v>
      </c>
      <c r="B55">
        <v>2</v>
      </c>
      <c r="C55" t="s">
        <v>2</v>
      </c>
      <c r="D55" s="1">
        <v>45658</v>
      </c>
      <c r="E55" s="8">
        <v>12</v>
      </c>
      <c r="F55" s="8">
        <v>0</v>
      </c>
      <c r="G55" s="8">
        <v>0.78</v>
      </c>
      <c r="H55" s="8">
        <v>0.3</v>
      </c>
      <c r="I55" s="8">
        <v>0.81</v>
      </c>
      <c r="J55" s="9">
        <v>0.54659999999999997</v>
      </c>
      <c r="K55" s="9">
        <v>0</v>
      </c>
      <c r="L55" s="9">
        <v>0.31313000000000002</v>
      </c>
      <c r="M55" s="9">
        <v>0.2883</v>
      </c>
      <c r="N55" s="9">
        <v>0.16805</v>
      </c>
      <c r="O55" s="9">
        <v>1.7760000000000001E-2</v>
      </c>
      <c r="P55" s="9">
        <v>4.2900000000000001E-2</v>
      </c>
      <c r="Q55" s="7">
        <f t="shared" si="36"/>
        <v>13.89</v>
      </c>
      <c r="R55" s="4">
        <f t="shared" si="37"/>
        <v>1.3767399999999999</v>
      </c>
      <c r="T55">
        <v>61</v>
      </c>
      <c r="V55" s="8">
        <f t="shared" si="38"/>
        <v>33.342599999999997</v>
      </c>
      <c r="W55" s="8">
        <f t="shared" si="39"/>
        <v>0</v>
      </c>
      <c r="X55" s="8">
        <f t="shared" si="40"/>
        <v>19.100930000000002</v>
      </c>
      <c r="Y55" s="8">
        <f t="shared" si="41"/>
        <v>17.586300000000001</v>
      </c>
      <c r="Z55" s="8">
        <f t="shared" si="42"/>
        <v>10.251050000000001</v>
      </c>
      <c r="AA55" s="8">
        <f t="shared" si="43"/>
        <v>1.0833600000000001</v>
      </c>
      <c r="AB55" s="8">
        <f t="shared" si="44"/>
        <v>2.6169000000000002</v>
      </c>
      <c r="AC55" s="7">
        <f t="shared" si="45"/>
        <v>83.981140000000011</v>
      </c>
      <c r="AD55" s="7">
        <f t="shared" si="46"/>
        <v>13.89</v>
      </c>
      <c r="AE55" s="7">
        <f t="shared" si="47"/>
        <v>97.871140000000011</v>
      </c>
    </row>
    <row r="56" spans="1:31" x14ac:dyDescent="0.25">
      <c r="A56" t="s">
        <v>5</v>
      </c>
      <c r="B56">
        <v>2</v>
      </c>
      <c r="C56" t="s">
        <v>2</v>
      </c>
      <c r="D56" s="1">
        <v>45689</v>
      </c>
      <c r="E56" s="8">
        <v>12</v>
      </c>
      <c r="F56" s="8">
        <v>0</v>
      </c>
      <c r="G56" s="8">
        <v>0.78</v>
      </c>
      <c r="H56" s="8">
        <v>0.3</v>
      </c>
      <c r="I56" s="8">
        <v>0.81</v>
      </c>
      <c r="J56" s="9">
        <v>0.54659999999999997</v>
      </c>
      <c r="K56" s="9">
        <v>0</v>
      </c>
      <c r="L56" s="9">
        <v>0.31313000000000002</v>
      </c>
      <c r="M56" s="9">
        <v>0.2883</v>
      </c>
      <c r="N56" s="9">
        <v>0.16805</v>
      </c>
      <c r="O56" s="9">
        <v>1.7760000000000001E-2</v>
      </c>
      <c r="P56" s="9">
        <v>4.2900000000000001E-2</v>
      </c>
      <c r="Q56" s="7">
        <f t="shared" ref="Q56:Q57" si="48">SUM(E56:I56)</f>
        <v>13.89</v>
      </c>
      <c r="R56" s="4">
        <f t="shared" ref="R56:R57" si="49">SUM(J56:P56)</f>
        <v>1.3767399999999999</v>
      </c>
      <c r="T56">
        <v>61</v>
      </c>
      <c r="V56" s="8">
        <f t="shared" ref="V56:V57" si="50">J56*T56</f>
        <v>33.342599999999997</v>
      </c>
      <c r="W56" s="8">
        <f t="shared" ref="W56:W57" si="51">K56*T56</f>
        <v>0</v>
      </c>
      <c r="X56" s="8">
        <f t="shared" ref="X56:X57" si="52">L56*T56</f>
        <v>19.100930000000002</v>
      </c>
      <c r="Y56" s="8">
        <f t="shared" ref="Y56:Y57" si="53">M56*T56</f>
        <v>17.586300000000001</v>
      </c>
      <c r="Z56" s="8">
        <f t="shared" ref="Z56:Z57" si="54">N56*T56</f>
        <v>10.251050000000001</v>
      </c>
      <c r="AA56" s="8">
        <f t="shared" ref="AA56:AA57" si="55">O56*T56</f>
        <v>1.0833600000000001</v>
      </c>
      <c r="AB56" s="8">
        <f t="shared" ref="AB56:AB57" si="56">P56*T56</f>
        <v>2.6169000000000002</v>
      </c>
      <c r="AC56" s="7">
        <f t="shared" ref="AC56:AC57" si="57">SUM(V56:AB56)</f>
        <v>83.981140000000011</v>
      </c>
      <c r="AD56" s="7">
        <f t="shared" ref="AD56:AD57" si="58">Q56</f>
        <v>13.89</v>
      </c>
      <c r="AE56" s="7">
        <f t="shared" ref="AE56:AE57" si="59">SUM(AC56:AD56)</f>
        <v>97.871140000000011</v>
      </c>
    </row>
    <row r="57" spans="1:31" x14ac:dyDescent="0.25">
      <c r="A57" t="s">
        <v>5</v>
      </c>
      <c r="B57">
        <v>2</v>
      </c>
      <c r="C57" t="s">
        <v>2</v>
      </c>
      <c r="D57" s="1">
        <v>45717</v>
      </c>
      <c r="E57" s="8">
        <v>12</v>
      </c>
      <c r="F57" s="8">
        <v>0</v>
      </c>
      <c r="G57" s="8">
        <v>0.78</v>
      </c>
      <c r="H57" s="8">
        <v>0.3</v>
      </c>
      <c r="I57" s="8">
        <v>0.81</v>
      </c>
      <c r="J57" s="9">
        <v>0.54659999999999997</v>
      </c>
      <c r="K57" s="9">
        <v>0</v>
      </c>
      <c r="L57" s="9">
        <v>0.31313000000000002</v>
      </c>
      <c r="M57" s="9">
        <v>0.2883</v>
      </c>
      <c r="N57" s="9">
        <v>0.16805</v>
      </c>
      <c r="O57" s="9">
        <v>1.7760000000000001E-2</v>
      </c>
      <c r="P57" s="9">
        <v>4.2900000000000001E-2</v>
      </c>
      <c r="Q57" s="7">
        <f t="shared" si="48"/>
        <v>13.89</v>
      </c>
      <c r="R57" s="4">
        <f t="shared" si="49"/>
        <v>1.3767399999999999</v>
      </c>
      <c r="T57">
        <v>61</v>
      </c>
      <c r="V57" s="8">
        <f t="shared" si="50"/>
        <v>33.342599999999997</v>
      </c>
      <c r="W57" s="8">
        <f t="shared" si="51"/>
        <v>0</v>
      </c>
      <c r="X57" s="8">
        <f t="shared" si="52"/>
        <v>19.100930000000002</v>
      </c>
      <c r="Y57" s="8">
        <f t="shared" si="53"/>
        <v>17.586300000000001</v>
      </c>
      <c r="Z57" s="8">
        <f t="shared" si="54"/>
        <v>10.251050000000001</v>
      </c>
      <c r="AA57" s="8">
        <f t="shared" si="55"/>
        <v>1.0833600000000001</v>
      </c>
      <c r="AB57" s="8">
        <f t="shared" si="56"/>
        <v>2.6169000000000002</v>
      </c>
      <c r="AC57" s="7">
        <f t="shared" si="57"/>
        <v>83.981140000000011</v>
      </c>
      <c r="AD57" s="7">
        <f t="shared" si="58"/>
        <v>13.89</v>
      </c>
      <c r="AE57" s="7">
        <f t="shared" si="59"/>
        <v>97.871140000000011</v>
      </c>
    </row>
    <row r="58" spans="1:31" x14ac:dyDescent="0.25">
      <c r="A58" t="s">
        <v>5</v>
      </c>
      <c r="B58">
        <v>2</v>
      </c>
      <c r="C58" t="s">
        <v>27</v>
      </c>
      <c r="D58" s="1">
        <v>45748</v>
      </c>
      <c r="E58" s="8">
        <v>12</v>
      </c>
      <c r="F58" s="8">
        <v>0</v>
      </c>
      <c r="G58" s="8">
        <v>0.78</v>
      </c>
      <c r="H58" s="8">
        <v>0.3</v>
      </c>
      <c r="I58" s="8">
        <v>0.81</v>
      </c>
      <c r="J58" s="9">
        <v>0.54659999999999997</v>
      </c>
      <c r="K58" s="9">
        <v>0</v>
      </c>
      <c r="L58" s="9">
        <v>0.17599000000000001</v>
      </c>
      <c r="M58" s="9">
        <v>0.18182999999999999</v>
      </c>
      <c r="N58" s="9">
        <v>0</v>
      </c>
      <c r="O58" s="9">
        <v>1.7760000000000001E-2</v>
      </c>
      <c r="P58" s="9">
        <v>4.2900000000000001E-2</v>
      </c>
      <c r="Q58" s="7">
        <f t="shared" ref="Q58:Q59" si="60">SUM(E58:I58)</f>
        <v>13.89</v>
      </c>
      <c r="R58" s="4">
        <f t="shared" ref="R58:R59" si="61">SUM(J58:P58)</f>
        <v>0.96508000000000005</v>
      </c>
      <c r="T58">
        <v>61</v>
      </c>
      <c r="V58" s="8">
        <f t="shared" ref="V58:V59" si="62">J58*T58</f>
        <v>33.342599999999997</v>
      </c>
      <c r="W58" s="8">
        <f t="shared" ref="W58:W59" si="63">K58*T58</f>
        <v>0</v>
      </c>
      <c r="X58" s="8">
        <f t="shared" ref="X58:X59" si="64">L58*T58</f>
        <v>10.735390000000001</v>
      </c>
      <c r="Y58" s="8">
        <f t="shared" ref="Y58:Y59" si="65">M58*T58</f>
        <v>11.09163</v>
      </c>
      <c r="Z58" s="8">
        <f t="shared" ref="Z58:Z59" si="66">N58*T58</f>
        <v>0</v>
      </c>
      <c r="AA58" s="8">
        <f t="shared" ref="AA58:AA59" si="67">O58*T58</f>
        <v>1.0833600000000001</v>
      </c>
      <c r="AB58" s="8">
        <f t="shared" ref="AB58:AB59" si="68">P58*T58</f>
        <v>2.6169000000000002</v>
      </c>
      <c r="AC58" s="7">
        <f t="shared" ref="AC58:AC59" si="69">SUM(V58:AB58)</f>
        <v>58.869880000000002</v>
      </c>
      <c r="AD58" s="7">
        <f t="shared" ref="AD58:AD59" si="70">Q58</f>
        <v>13.89</v>
      </c>
      <c r="AE58" s="7">
        <f t="shared" ref="AE58:AE59" si="71">SUM(AC58:AD58)</f>
        <v>72.75988000000001</v>
      </c>
    </row>
    <row r="59" spans="1:31" x14ac:dyDescent="0.25">
      <c r="A59" t="s">
        <v>5</v>
      </c>
      <c r="B59">
        <v>2</v>
      </c>
      <c r="C59" t="s">
        <v>27</v>
      </c>
      <c r="D59" s="1">
        <v>45778</v>
      </c>
      <c r="E59" s="8">
        <v>12</v>
      </c>
      <c r="F59" s="8">
        <v>0</v>
      </c>
      <c r="G59" s="8">
        <v>0.78</v>
      </c>
      <c r="H59" s="8">
        <v>0.3</v>
      </c>
      <c r="I59" s="8">
        <v>0.81</v>
      </c>
      <c r="J59" s="9">
        <v>0.54659999999999997</v>
      </c>
      <c r="K59" s="9">
        <v>0</v>
      </c>
      <c r="L59" s="9">
        <v>0.17599000000000001</v>
      </c>
      <c r="M59" s="9">
        <v>0.18182999999999999</v>
      </c>
      <c r="N59" s="9">
        <v>0</v>
      </c>
      <c r="O59" s="9">
        <v>1.7760000000000001E-2</v>
      </c>
      <c r="P59" s="9">
        <v>2.7189999999999999E-2</v>
      </c>
      <c r="Q59" s="7">
        <f t="shared" si="60"/>
        <v>13.89</v>
      </c>
      <c r="R59" s="4">
        <f t="shared" si="61"/>
        <v>0.94937000000000005</v>
      </c>
      <c r="T59">
        <v>61</v>
      </c>
      <c r="V59" s="8">
        <f t="shared" si="62"/>
        <v>33.342599999999997</v>
      </c>
      <c r="W59" s="8">
        <f t="shared" si="63"/>
        <v>0</v>
      </c>
      <c r="X59" s="8">
        <f t="shared" si="64"/>
        <v>10.735390000000001</v>
      </c>
      <c r="Y59" s="8">
        <f t="shared" si="65"/>
        <v>11.09163</v>
      </c>
      <c r="Z59" s="8">
        <f t="shared" si="66"/>
        <v>0</v>
      </c>
      <c r="AA59" s="8">
        <f t="shared" si="67"/>
        <v>1.0833600000000001</v>
      </c>
      <c r="AB59" s="8">
        <f t="shared" si="68"/>
        <v>1.65859</v>
      </c>
      <c r="AC59" s="7">
        <f t="shared" si="69"/>
        <v>57.911569999999998</v>
      </c>
      <c r="AD59" s="7">
        <f t="shared" si="70"/>
        <v>13.89</v>
      </c>
      <c r="AE59" s="7">
        <f t="shared" si="71"/>
        <v>71.801569999999998</v>
      </c>
    </row>
    <row r="60" spans="1:31" x14ac:dyDescent="0.25">
      <c r="A60" t="s">
        <v>5</v>
      </c>
      <c r="B60">
        <v>2</v>
      </c>
      <c r="C60" t="s">
        <v>27</v>
      </c>
      <c r="D60" s="1">
        <v>45809</v>
      </c>
      <c r="E60" s="8">
        <v>12</v>
      </c>
      <c r="F60" s="8">
        <v>0</v>
      </c>
      <c r="G60" s="8">
        <v>0.78</v>
      </c>
      <c r="H60" s="8">
        <v>0.3</v>
      </c>
      <c r="I60" s="8">
        <v>0.81</v>
      </c>
      <c r="J60" s="9">
        <v>0.54659999999999997</v>
      </c>
      <c r="K60" s="9">
        <v>0</v>
      </c>
      <c r="L60" s="9">
        <v>0.17599000000000001</v>
      </c>
      <c r="M60" s="9">
        <v>0.18182999999999999</v>
      </c>
      <c r="N60" s="9">
        <v>0</v>
      </c>
      <c r="O60" s="9">
        <v>1.7760000000000001E-2</v>
      </c>
      <c r="P60" s="9">
        <v>2.7189999999999999E-2</v>
      </c>
      <c r="Q60" s="7">
        <f t="shared" ref="Q60:Q61" si="72">SUM(E60:I60)</f>
        <v>13.89</v>
      </c>
      <c r="R60" s="4">
        <f t="shared" ref="R60:R61" si="73">SUM(J60:P60)</f>
        <v>0.94937000000000005</v>
      </c>
      <c r="T60">
        <v>61</v>
      </c>
      <c r="V60" s="8">
        <f t="shared" ref="V60:V61" si="74">J60*T60</f>
        <v>33.342599999999997</v>
      </c>
      <c r="W60" s="8">
        <f t="shared" ref="W60:W61" si="75">K60*T60</f>
        <v>0</v>
      </c>
      <c r="X60" s="8">
        <f t="shared" ref="X60:X61" si="76">L60*T60</f>
        <v>10.735390000000001</v>
      </c>
      <c r="Y60" s="8">
        <f t="shared" ref="Y60:Y61" si="77">M60*T60</f>
        <v>11.09163</v>
      </c>
      <c r="Z60" s="8">
        <f t="shared" ref="Z60:Z61" si="78">N60*T60</f>
        <v>0</v>
      </c>
      <c r="AA60" s="8">
        <f t="shared" ref="AA60:AA61" si="79">O60*T60</f>
        <v>1.0833600000000001</v>
      </c>
      <c r="AB60" s="8">
        <f t="shared" ref="AB60:AB61" si="80">P60*T60</f>
        <v>1.65859</v>
      </c>
      <c r="AC60" s="7">
        <f t="shared" ref="AC60:AC61" si="81">SUM(V60:AB60)</f>
        <v>57.911569999999998</v>
      </c>
      <c r="AD60" s="7">
        <f t="shared" ref="AD60:AD61" si="82">Q60</f>
        <v>13.89</v>
      </c>
      <c r="AE60" s="7">
        <f t="shared" ref="AE60:AE61" si="83">SUM(AC60:AD60)</f>
        <v>71.801569999999998</v>
      </c>
    </row>
    <row r="61" spans="1:31" x14ac:dyDescent="0.25">
      <c r="A61" t="s">
        <v>5</v>
      </c>
      <c r="B61">
        <v>2</v>
      </c>
      <c r="C61" t="s">
        <v>27</v>
      </c>
      <c r="D61" s="1">
        <v>45839</v>
      </c>
      <c r="E61" s="8">
        <v>12</v>
      </c>
      <c r="F61" s="8">
        <v>0</v>
      </c>
      <c r="G61" s="8">
        <v>0.86</v>
      </c>
      <c r="H61" s="8">
        <v>0.3</v>
      </c>
      <c r="I61" s="8">
        <v>0.81</v>
      </c>
      <c r="J61" s="9">
        <v>0.54659999999999997</v>
      </c>
      <c r="K61" s="9">
        <v>0</v>
      </c>
      <c r="L61" s="9">
        <v>0.18187</v>
      </c>
      <c r="M61" s="9">
        <v>2.1189E-2</v>
      </c>
      <c r="N61" s="9">
        <v>0</v>
      </c>
      <c r="O61" s="9">
        <v>1.9460000000000002E-2</v>
      </c>
      <c r="P61" s="9">
        <v>2.7189999999999999E-2</v>
      </c>
      <c r="Q61" s="7">
        <f t="shared" si="72"/>
        <v>13.97</v>
      </c>
      <c r="R61" s="4">
        <f t="shared" si="73"/>
        <v>0.79630900000000004</v>
      </c>
      <c r="T61">
        <v>61</v>
      </c>
      <c r="V61" s="8">
        <f t="shared" si="74"/>
        <v>33.342599999999997</v>
      </c>
      <c r="W61" s="8">
        <f t="shared" si="75"/>
        <v>0</v>
      </c>
      <c r="X61" s="8">
        <f t="shared" si="76"/>
        <v>11.09407</v>
      </c>
      <c r="Y61" s="8">
        <f t="shared" si="77"/>
        <v>1.292529</v>
      </c>
      <c r="Z61" s="8">
        <f t="shared" si="78"/>
        <v>0</v>
      </c>
      <c r="AA61" s="8">
        <f t="shared" si="79"/>
        <v>1.18706</v>
      </c>
      <c r="AB61" s="8">
        <f t="shared" si="80"/>
        <v>1.65859</v>
      </c>
      <c r="AC61" s="7">
        <f t="shared" si="81"/>
        <v>48.574849</v>
      </c>
      <c r="AD61" s="7">
        <f t="shared" si="82"/>
        <v>13.97</v>
      </c>
      <c r="AE61" s="7">
        <f t="shared" si="83"/>
        <v>62.544848999999999</v>
      </c>
    </row>
    <row r="96" spans="1:1" ht="15.75" x14ac:dyDescent="0.25">
      <c r="A96" s="11"/>
    </row>
    <row r="97" spans="1:1" x14ac:dyDescent="0.25">
      <c r="A97" t="s">
        <v>31</v>
      </c>
    </row>
  </sheetData>
  <phoneticPr fontId="2" type="noConversion"/>
  <pageMargins left="0.7" right="0.7" top="0.75" bottom="0.75" header="0.3" footer="0.3"/>
  <pageSetup paperSize="119" scale="36" fitToHeight="0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F986-0A81-49F9-8087-7D0C5A93A84F}">
  <dimension ref="A1:AE96"/>
  <sheetViews>
    <sheetView zoomScale="90" zoomScaleNormal="90" workbookViewId="0">
      <pane ySplit="1" topLeftCell="A58" activePane="bottomLeft" state="frozen"/>
      <selection pane="bottomLeft" activeCell="G62" sqref="G62"/>
    </sheetView>
  </sheetViews>
  <sheetFormatPr defaultRowHeight="15" x14ac:dyDescent="0.25"/>
  <cols>
    <col min="1" max="1" width="13.7109375" bestFit="1" customWidth="1"/>
    <col min="2" max="2" width="10.7109375" bestFit="1" customWidth="1"/>
    <col min="3" max="3" width="17.7109375" bestFit="1" customWidth="1"/>
    <col min="4" max="4" width="10.5703125" bestFit="1" customWidth="1"/>
    <col min="5" max="5" width="26.42578125" bestFit="1" customWidth="1"/>
    <col min="6" max="6" width="14.7109375" bestFit="1" customWidth="1"/>
    <col min="7" max="7" width="16.42578125" bestFit="1" customWidth="1"/>
    <col min="8" max="8" width="15.7109375" bestFit="1" customWidth="1"/>
    <col min="9" max="9" width="15.5703125" bestFit="1" customWidth="1"/>
    <col min="10" max="10" width="22.42578125" bestFit="1" customWidth="1"/>
    <col min="11" max="11" width="17.42578125" bestFit="1" customWidth="1"/>
    <col min="12" max="12" width="24.42578125" customWidth="1"/>
    <col min="13" max="13" width="26" customWidth="1"/>
    <col min="14" max="14" width="20" bestFit="1" customWidth="1"/>
    <col min="15" max="15" width="20.5703125" bestFit="1" customWidth="1"/>
    <col min="16" max="16" width="17.7109375" bestFit="1" customWidth="1"/>
    <col min="17" max="17" width="22.28515625" bestFit="1" customWidth="1"/>
    <col min="18" max="18" width="25" bestFit="1" customWidth="1"/>
    <col min="19" max="19" width="4.28515625" customWidth="1"/>
    <col min="20" max="20" width="18.28515625" customWidth="1"/>
    <col min="21" max="21" width="4.28515625" customWidth="1"/>
    <col min="22" max="22" width="22.42578125" bestFit="1" customWidth="1"/>
    <col min="23" max="23" width="17.42578125" bestFit="1" customWidth="1"/>
    <col min="24" max="24" width="24.28515625" customWidth="1"/>
    <col min="25" max="25" width="26" customWidth="1"/>
    <col min="26" max="26" width="18" customWidth="1"/>
    <col min="27" max="27" width="20.5703125" bestFit="1" customWidth="1"/>
    <col min="28" max="28" width="17.7109375" bestFit="1" customWidth="1"/>
    <col min="29" max="29" width="21.5703125" bestFit="1" customWidth="1"/>
    <col min="30" max="30" width="16" bestFit="1" customWidth="1"/>
    <col min="31" max="31" width="10.28515625" bestFit="1" customWidth="1"/>
  </cols>
  <sheetData>
    <row r="1" spans="1:31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>
        <v>2</v>
      </c>
      <c r="C2" t="s">
        <v>2</v>
      </c>
      <c r="D2" s="1">
        <v>44044</v>
      </c>
      <c r="E2" s="2">
        <v>10</v>
      </c>
      <c r="F2" s="2">
        <v>1.7</v>
      </c>
      <c r="G2" s="2">
        <v>1.05</v>
      </c>
      <c r="H2" s="2">
        <v>0.04</v>
      </c>
      <c r="I2" s="5">
        <v>0</v>
      </c>
      <c r="J2" s="3">
        <v>0.20699999999999999</v>
      </c>
      <c r="K2" s="3">
        <v>3.524E-2</v>
      </c>
      <c r="L2" s="3">
        <v>0.22733</v>
      </c>
      <c r="M2" s="3">
        <v>0.23982000000000001</v>
      </c>
      <c r="N2" s="6">
        <v>0</v>
      </c>
      <c r="O2" s="6">
        <v>1.874E-2</v>
      </c>
      <c r="Q2" s="7">
        <f>SUM(E2:I2)</f>
        <v>12.79</v>
      </c>
      <c r="R2" s="4">
        <f>SUM(J2:P2)</f>
        <v>0.72812999999999994</v>
      </c>
      <c r="T2">
        <v>61</v>
      </c>
      <c r="V2" s="2">
        <f>J2*T2</f>
        <v>12.626999999999999</v>
      </c>
      <c r="W2" s="2">
        <f>K2*T2</f>
        <v>2.1496400000000002</v>
      </c>
      <c r="X2" s="2">
        <f>L2*T2</f>
        <v>13.86713</v>
      </c>
      <c r="Y2" s="2">
        <f>M2*T2</f>
        <v>14.629020000000001</v>
      </c>
      <c r="Z2" s="2">
        <f>N2*T2</f>
        <v>0</v>
      </c>
      <c r="AA2" s="2">
        <f>O2*T2</f>
        <v>1.14314</v>
      </c>
      <c r="AB2" s="2">
        <f>P2*T2</f>
        <v>0</v>
      </c>
      <c r="AC2" s="7">
        <f>SUM(V2:AB2)</f>
        <v>44.415930000000003</v>
      </c>
      <c r="AD2" s="7">
        <f>Q2</f>
        <v>12.79</v>
      </c>
      <c r="AE2" s="7">
        <f>SUM(AC2:AD2)</f>
        <v>57.205930000000002</v>
      </c>
    </row>
    <row r="3" spans="1:31" x14ac:dyDescent="0.25">
      <c r="A3" t="s">
        <v>5</v>
      </c>
      <c r="B3">
        <v>2</v>
      </c>
      <c r="C3" t="s">
        <v>2</v>
      </c>
      <c r="D3" s="1">
        <v>44075</v>
      </c>
      <c r="E3" s="2">
        <v>10</v>
      </c>
      <c r="F3" s="2">
        <v>1.7</v>
      </c>
      <c r="G3" s="2">
        <v>1.05</v>
      </c>
      <c r="H3" s="2">
        <v>0.04</v>
      </c>
      <c r="I3" s="5">
        <v>0</v>
      </c>
      <c r="J3" s="3">
        <v>0.20699999999999999</v>
      </c>
      <c r="K3" s="3">
        <v>3.524E-2</v>
      </c>
      <c r="L3" s="3">
        <v>0.22733</v>
      </c>
      <c r="M3" s="3">
        <v>0.23982000000000001</v>
      </c>
      <c r="N3" s="6">
        <v>0</v>
      </c>
      <c r="O3" s="6">
        <v>1.874E-2</v>
      </c>
      <c r="Q3" s="7">
        <f t="shared" ref="Q3:Q59" si="0">SUM(E3:I3)</f>
        <v>12.79</v>
      </c>
      <c r="R3" s="4">
        <f t="shared" ref="R3:R59" si="1">SUM(J3:P3)</f>
        <v>0.72812999999999994</v>
      </c>
      <c r="T3">
        <v>61</v>
      </c>
      <c r="V3" s="2">
        <f t="shared" ref="V3:V59" si="2">J3*T3</f>
        <v>12.626999999999999</v>
      </c>
      <c r="W3" s="2">
        <f t="shared" ref="W3:W59" si="3">K3*T3</f>
        <v>2.1496400000000002</v>
      </c>
      <c r="X3" s="2">
        <f t="shared" ref="X3:X59" si="4">L3*T3</f>
        <v>13.86713</v>
      </c>
      <c r="Y3" s="2">
        <f t="shared" ref="Y3:Y59" si="5">M3*T3</f>
        <v>14.629020000000001</v>
      </c>
      <c r="Z3" s="2">
        <f t="shared" ref="Z3:Z59" si="6">N3*T3</f>
        <v>0</v>
      </c>
      <c r="AA3" s="2">
        <f t="shared" ref="AA3:AA59" si="7">O3*T3</f>
        <v>1.14314</v>
      </c>
      <c r="AB3" s="2">
        <f t="shared" ref="AB3:AB59" si="8">P3*T3</f>
        <v>0</v>
      </c>
      <c r="AC3" s="7">
        <f t="shared" ref="AC3:AC59" si="9">SUM(V3:AB3)</f>
        <v>44.415930000000003</v>
      </c>
      <c r="AD3" s="7">
        <f t="shared" ref="AD3:AD59" si="10">Q3</f>
        <v>12.79</v>
      </c>
      <c r="AE3" s="7">
        <f t="shared" ref="AE3:AE59" si="11">SUM(AC3:AD3)</f>
        <v>57.205930000000002</v>
      </c>
    </row>
    <row r="4" spans="1:31" x14ac:dyDescent="0.25">
      <c r="A4" t="s">
        <v>5</v>
      </c>
      <c r="B4">
        <v>2</v>
      </c>
      <c r="C4" t="s">
        <v>2</v>
      </c>
      <c r="D4" s="1">
        <v>44105</v>
      </c>
      <c r="E4" s="2">
        <v>10</v>
      </c>
      <c r="F4" s="2">
        <v>1.7</v>
      </c>
      <c r="G4" s="2">
        <v>1.05</v>
      </c>
      <c r="H4" s="2">
        <v>0.04</v>
      </c>
      <c r="I4" s="5">
        <v>0</v>
      </c>
      <c r="J4" s="3">
        <v>0.20699999999999999</v>
      </c>
      <c r="K4" s="3">
        <v>3.524E-2</v>
      </c>
      <c r="L4" s="3">
        <v>0.22733</v>
      </c>
      <c r="M4" s="3">
        <v>0.23982000000000001</v>
      </c>
      <c r="N4" s="6">
        <v>0</v>
      </c>
      <c r="O4" s="6">
        <v>1.874E-2</v>
      </c>
      <c r="Q4" s="7">
        <f t="shared" si="0"/>
        <v>12.79</v>
      </c>
      <c r="R4" s="4">
        <f t="shared" si="1"/>
        <v>0.72812999999999994</v>
      </c>
      <c r="T4">
        <v>61</v>
      </c>
      <c r="V4" s="2">
        <f t="shared" si="2"/>
        <v>12.626999999999999</v>
      </c>
      <c r="W4" s="2">
        <f t="shared" si="3"/>
        <v>2.1496400000000002</v>
      </c>
      <c r="X4" s="2">
        <f t="shared" si="4"/>
        <v>13.86713</v>
      </c>
      <c r="Y4" s="2">
        <f t="shared" si="5"/>
        <v>14.629020000000001</v>
      </c>
      <c r="Z4" s="2">
        <f t="shared" si="6"/>
        <v>0</v>
      </c>
      <c r="AA4" s="2">
        <f t="shared" si="7"/>
        <v>1.14314</v>
      </c>
      <c r="AB4" s="2">
        <f t="shared" si="8"/>
        <v>0</v>
      </c>
      <c r="AC4" s="7">
        <f t="shared" si="9"/>
        <v>44.415930000000003</v>
      </c>
      <c r="AD4" s="7">
        <f t="shared" si="10"/>
        <v>12.79</v>
      </c>
      <c r="AE4" s="7">
        <f t="shared" si="11"/>
        <v>57.205930000000002</v>
      </c>
    </row>
    <row r="5" spans="1:31" x14ac:dyDescent="0.25">
      <c r="A5" t="s">
        <v>5</v>
      </c>
      <c r="B5">
        <v>2</v>
      </c>
      <c r="C5" t="s">
        <v>2</v>
      </c>
      <c r="D5" s="1">
        <v>44136</v>
      </c>
      <c r="E5" s="2">
        <v>10</v>
      </c>
      <c r="F5" s="2">
        <v>1.7</v>
      </c>
      <c r="G5" s="2">
        <v>1.05</v>
      </c>
      <c r="H5" s="2">
        <v>0.04</v>
      </c>
      <c r="I5" s="5">
        <v>0</v>
      </c>
      <c r="J5" s="3">
        <v>0.20699999999999999</v>
      </c>
      <c r="K5" s="3">
        <v>3.524E-2</v>
      </c>
      <c r="L5" s="3">
        <v>0.22378999999999999</v>
      </c>
      <c r="M5" s="3">
        <v>0.29375000000000001</v>
      </c>
      <c r="N5" s="6">
        <v>0</v>
      </c>
      <c r="O5" s="6">
        <v>1.874E-2</v>
      </c>
      <c r="Q5" s="7">
        <f t="shared" si="0"/>
        <v>12.79</v>
      </c>
      <c r="R5" s="4">
        <f t="shared" si="1"/>
        <v>0.77851999999999988</v>
      </c>
      <c r="T5">
        <v>61</v>
      </c>
      <c r="V5" s="2">
        <f t="shared" si="2"/>
        <v>12.626999999999999</v>
      </c>
      <c r="W5" s="2">
        <f t="shared" si="3"/>
        <v>2.1496400000000002</v>
      </c>
      <c r="X5" s="2">
        <f t="shared" si="4"/>
        <v>13.65119</v>
      </c>
      <c r="Y5" s="2">
        <f t="shared" si="5"/>
        <v>17.918749999999999</v>
      </c>
      <c r="Z5" s="2">
        <f t="shared" si="6"/>
        <v>0</v>
      </c>
      <c r="AA5" s="2">
        <f t="shared" si="7"/>
        <v>1.14314</v>
      </c>
      <c r="AB5" s="2">
        <f t="shared" si="8"/>
        <v>0</v>
      </c>
      <c r="AC5" s="7">
        <f t="shared" si="9"/>
        <v>47.489720000000005</v>
      </c>
      <c r="AD5" s="7">
        <f t="shared" si="10"/>
        <v>12.79</v>
      </c>
      <c r="AE5" s="7">
        <f t="shared" si="11"/>
        <v>60.279720000000005</v>
      </c>
    </row>
    <row r="6" spans="1:31" x14ac:dyDescent="0.25">
      <c r="A6" t="s">
        <v>5</v>
      </c>
      <c r="B6">
        <v>2</v>
      </c>
      <c r="C6" t="s">
        <v>2</v>
      </c>
      <c r="D6" s="1">
        <v>44166</v>
      </c>
      <c r="E6" s="2">
        <v>10</v>
      </c>
      <c r="F6" s="2">
        <v>1.7</v>
      </c>
      <c r="G6" s="2">
        <v>1.05</v>
      </c>
      <c r="H6" s="2">
        <v>0.04</v>
      </c>
      <c r="I6" s="5">
        <v>0</v>
      </c>
      <c r="J6" s="3">
        <v>0.20699999999999999</v>
      </c>
      <c r="K6" s="3">
        <v>3.524E-2</v>
      </c>
      <c r="L6" s="3">
        <v>0.22378999999999999</v>
      </c>
      <c r="M6" s="3">
        <v>0.29375000000000001</v>
      </c>
      <c r="N6" s="6">
        <v>0</v>
      </c>
      <c r="O6" s="6">
        <v>1.874E-2</v>
      </c>
      <c r="Q6" s="7">
        <f t="shared" si="0"/>
        <v>12.79</v>
      </c>
      <c r="R6" s="4">
        <f t="shared" si="1"/>
        <v>0.77851999999999988</v>
      </c>
      <c r="T6">
        <v>61</v>
      </c>
      <c r="V6" s="2">
        <f t="shared" si="2"/>
        <v>12.626999999999999</v>
      </c>
      <c r="W6" s="2">
        <f t="shared" si="3"/>
        <v>2.1496400000000002</v>
      </c>
      <c r="X6" s="2">
        <f t="shared" si="4"/>
        <v>13.65119</v>
      </c>
      <c r="Y6" s="2">
        <f t="shared" si="5"/>
        <v>17.918749999999999</v>
      </c>
      <c r="Z6" s="2">
        <f t="shared" si="6"/>
        <v>0</v>
      </c>
      <c r="AA6" s="2">
        <f t="shared" si="7"/>
        <v>1.14314</v>
      </c>
      <c r="AB6" s="2">
        <f t="shared" si="8"/>
        <v>0</v>
      </c>
      <c r="AC6" s="7">
        <f t="shared" si="9"/>
        <v>47.489720000000005</v>
      </c>
      <c r="AD6" s="7">
        <f t="shared" si="10"/>
        <v>12.79</v>
      </c>
      <c r="AE6" s="7">
        <f t="shared" si="11"/>
        <v>60.279720000000005</v>
      </c>
    </row>
    <row r="7" spans="1:31" x14ac:dyDescent="0.25">
      <c r="A7" t="s">
        <v>5</v>
      </c>
      <c r="B7">
        <v>2</v>
      </c>
      <c r="C7" t="s">
        <v>2</v>
      </c>
      <c r="D7" s="1">
        <v>44197</v>
      </c>
      <c r="E7" s="2">
        <v>10</v>
      </c>
      <c r="F7" s="2">
        <v>1.7</v>
      </c>
      <c r="G7" s="2">
        <v>1.05</v>
      </c>
      <c r="H7" s="2">
        <v>0.04</v>
      </c>
      <c r="I7" s="5">
        <v>0</v>
      </c>
      <c r="J7" s="3">
        <v>0.20699999999999999</v>
      </c>
      <c r="K7" s="3">
        <v>3.524E-2</v>
      </c>
      <c r="L7" s="3">
        <v>0.22378999999999999</v>
      </c>
      <c r="M7" s="3">
        <v>0.29375000000000001</v>
      </c>
      <c r="N7" s="6">
        <v>0</v>
      </c>
      <c r="O7" s="6">
        <v>1.874E-2</v>
      </c>
      <c r="Q7" s="7">
        <f t="shared" si="0"/>
        <v>12.79</v>
      </c>
      <c r="R7" s="4">
        <f t="shared" si="1"/>
        <v>0.77851999999999988</v>
      </c>
      <c r="T7">
        <v>61</v>
      </c>
      <c r="V7" s="2">
        <f t="shared" si="2"/>
        <v>12.626999999999999</v>
      </c>
      <c r="W7" s="2">
        <f t="shared" si="3"/>
        <v>2.1496400000000002</v>
      </c>
      <c r="X7" s="2">
        <f t="shared" si="4"/>
        <v>13.65119</v>
      </c>
      <c r="Y7" s="2">
        <f t="shared" si="5"/>
        <v>17.918749999999999</v>
      </c>
      <c r="Z7" s="2">
        <f t="shared" si="6"/>
        <v>0</v>
      </c>
      <c r="AA7" s="2">
        <f t="shared" si="7"/>
        <v>1.14314</v>
      </c>
      <c r="AB7" s="2">
        <f t="shared" si="8"/>
        <v>0</v>
      </c>
      <c r="AC7" s="7">
        <f t="shared" si="9"/>
        <v>47.489720000000005</v>
      </c>
      <c r="AD7" s="7">
        <f t="shared" si="10"/>
        <v>12.79</v>
      </c>
      <c r="AE7" s="7">
        <f t="shared" si="11"/>
        <v>60.279720000000005</v>
      </c>
    </row>
    <row r="8" spans="1:31" x14ac:dyDescent="0.25">
      <c r="A8" t="s">
        <v>5</v>
      </c>
      <c r="B8">
        <v>2</v>
      </c>
      <c r="C8" t="s">
        <v>2</v>
      </c>
      <c r="D8" s="1">
        <v>44228</v>
      </c>
      <c r="E8" s="2">
        <v>10</v>
      </c>
      <c r="F8" s="2">
        <v>1.7</v>
      </c>
      <c r="G8" s="2">
        <v>1.05</v>
      </c>
      <c r="H8" s="2">
        <v>0.04</v>
      </c>
      <c r="I8" s="5">
        <v>0</v>
      </c>
      <c r="J8" s="3">
        <v>0.20699999999999999</v>
      </c>
      <c r="K8" s="3">
        <v>3.524E-2</v>
      </c>
      <c r="L8" s="3">
        <v>0.22378999999999999</v>
      </c>
      <c r="M8" s="3">
        <v>0.29375000000000001</v>
      </c>
      <c r="N8" s="6">
        <v>0</v>
      </c>
      <c r="O8" s="6">
        <v>1.874E-2</v>
      </c>
      <c r="Q8" s="7">
        <f t="shared" si="0"/>
        <v>12.79</v>
      </c>
      <c r="R8" s="4">
        <f t="shared" si="1"/>
        <v>0.77851999999999988</v>
      </c>
      <c r="T8">
        <v>61</v>
      </c>
      <c r="V8" s="2">
        <f t="shared" si="2"/>
        <v>12.626999999999999</v>
      </c>
      <c r="W8" s="2">
        <f t="shared" si="3"/>
        <v>2.1496400000000002</v>
      </c>
      <c r="X8" s="2">
        <f t="shared" si="4"/>
        <v>13.65119</v>
      </c>
      <c r="Y8" s="2">
        <f t="shared" si="5"/>
        <v>17.918749999999999</v>
      </c>
      <c r="Z8" s="2">
        <f t="shared" si="6"/>
        <v>0</v>
      </c>
      <c r="AA8" s="2">
        <f t="shared" si="7"/>
        <v>1.14314</v>
      </c>
      <c r="AB8" s="2">
        <f t="shared" si="8"/>
        <v>0</v>
      </c>
      <c r="AC8" s="7">
        <f t="shared" si="9"/>
        <v>47.489720000000005</v>
      </c>
      <c r="AD8" s="7">
        <f t="shared" si="10"/>
        <v>12.79</v>
      </c>
      <c r="AE8" s="7">
        <f t="shared" si="11"/>
        <v>60.279720000000005</v>
      </c>
    </row>
    <row r="9" spans="1:31" x14ac:dyDescent="0.25">
      <c r="A9" t="s">
        <v>5</v>
      </c>
      <c r="B9">
        <v>2</v>
      </c>
      <c r="C9" t="s">
        <v>2</v>
      </c>
      <c r="D9" s="1">
        <v>44256</v>
      </c>
      <c r="E9" s="2">
        <v>10</v>
      </c>
      <c r="F9" s="2">
        <v>1.7</v>
      </c>
      <c r="G9" s="2">
        <v>1.05</v>
      </c>
      <c r="H9" s="2">
        <v>0.04</v>
      </c>
      <c r="I9" s="5">
        <v>0</v>
      </c>
      <c r="J9" s="3">
        <v>0.20699999999999999</v>
      </c>
      <c r="K9" s="3">
        <v>3.524E-2</v>
      </c>
      <c r="L9" s="3">
        <v>0.22378999999999999</v>
      </c>
      <c r="M9" s="3">
        <v>0.29375000000000001</v>
      </c>
      <c r="N9" s="6">
        <v>0</v>
      </c>
      <c r="O9" s="6">
        <v>1.874E-2</v>
      </c>
      <c r="Q9" s="7">
        <f t="shared" si="0"/>
        <v>12.79</v>
      </c>
      <c r="R9" s="4">
        <f t="shared" si="1"/>
        <v>0.77851999999999988</v>
      </c>
      <c r="T9">
        <v>61</v>
      </c>
      <c r="V9" s="2">
        <f t="shared" si="2"/>
        <v>12.626999999999999</v>
      </c>
      <c r="W9" s="2">
        <f t="shared" si="3"/>
        <v>2.1496400000000002</v>
      </c>
      <c r="X9" s="2">
        <f t="shared" si="4"/>
        <v>13.65119</v>
      </c>
      <c r="Y9" s="2">
        <f t="shared" si="5"/>
        <v>17.918749999999999</v>
      </c>
      <c r="Z9" s="2">
        <f t="shared" si="6"/>
        <v>0</v>
      </c>
      <c r="AA9" s="2">
        <f t="shared" si="7"/>
        <v>1.14314</v>
      </c>
      <c r="AB9" s="2">
        <f t="shared" si="8"/>
        <v>0</v>
      </c>
      <c r="AC9" s="7">
        <f t="shared" si="9"/>
        <v>47.489720000000005</v>
      </c>
      <c r="AD9" s="7">
        <f t="shared" si="10"/>
        <v>12.79</v>
      </c>
      <c r="AE9" s="7">
        <f t="shared" si="11"/>
        <v>60.279720000000005</v>
      </c>
    </row>
    <row r="10" spans="1:31" x14ac:dyDescent="0.25">
      <c r="A10" t="s">
        <v>5</v>
      </c>
      <c r="B10">
        <v>2</v>
      </c>
      <c r="C10" t="s">
        <v>2</v>
      </c>
      <c r="D10" s="1">
        <v>44287</v>
      </c>
      <c r="E10" s="2">
        <v>10</v>
      </c>
      <c r="F10" s="2">
        <v>1.7</v>
      </c>
      <c r="G10" s="2">
        <v>1.05</v>
      </c>
      <c r="H10" s="2">
        <v>0.04</v>
      </c>
      <c r="I10" s="5">
        <v>0</v>
      </c>
      <c r="J10" s="3">
        <v>0.20699999999999999</v>
      </c>
      <c r="K10" s="3">
        <v>3.524E-2</v>
      </c>
      <c r="L10" s="3">
        <v>0.22378999999999999</v>
      </c>
      <c r="M10" s="3">
        <v>0.29375000000000001</v>
      </c>
      <c r="N10" s="6">
        <v>0</v>
      </c>
      <c r="O10" s="6">
        <v>1.874E-2</v>
      </c>
      <c r="Q10" s="7">
        <f t="shared" si="0"/>
        <v>12.79</v>
      </c>
      <c r="R10" s="4">
        <f t="shared" si="1"/>
        <v>0.77851999999999988</v>
      </c>
      <c r="T10">
        <v>61</v>
      </c>
      <c r="V10" s="2">
        <f t="shared" si="2"/>
        <v>12.626999999999999</v>
      </c>
      <c r="W10" s="2">
        <f t="shared" si="3"/>
        <v>2.1496400000000002</v>
      </c>
      <c r="X10" s="2">
        <f t="shared" si="4"/>
        <v>13.65119</v>
      </c>
      <c r="Y10" s="2">
        <f t="shared" si="5"/>
        <v>17.918749999999999</v>
      </c>
      <c r="Z10" s="2">
        <f t="shared" si="6"/>
        <v>0</v>
      </c>
      <c r="AA10" s="2">
        <f t="shared" si="7"/>
        <v>1.14314</v>
      </c>
      <c r="AB10" s="2">
        <f t="shared" si="8"/>
        <v>0</v>
      </c>
      <c r="AC10" s="7">
        <f t="shared" si="9"/>
        <v>47.489720000000005</v>
      </c>
      <c r="AD10" s="7">
        <f t="shared" si="10"/>
        <v>12.79</v>
      </c>
      <c r="AE10" s="7">
        <f t="shared" si="11"/>
        <v>60.279720000000005</v>
      </c>
    </row>
    <row r="11" spans="1:31" x14ac:dyDescent="0.25">
      <c r="A11" t="s">
        <v>5</v>
      </c>
      <c r="B11">
        <v>2</v>
      </c>
      <c r="C11" t="s">
        <v>2</v>
      </c>
      <c r="D11" s="1">
        <v>44317</v>
      </c>
      <c r="E11" s="2">
        <v>10</v>
      </c>
      <c r="F11" s="2">
        <v>1.7</v>
      </c>
      <c r="G11" s="2">
        <v>1.05</v>
      </c>
      <c r="H11" s="2">
        <v>0.04</v>
      </c>
      <c r="I11" s="5">
        <v>0</v>
      </c>
      <c r="J11" s="3">
        <v>0.20699999999999999</v>
      </c>
      <c r="K11" s="3">
        <v>3.524E-2</v>
      </c>
      <c r="L11" s="3">
        <v>0.22378999999999999</v>
      </c>
      <c r="M11" s="3">
        <v>0.29375000000000001</v>
      </c>
      <c r="N11" s="6">
        <v>0</v>
      </c>
      <c r="O11" s="6">
        <v>1.874E-2</v>
      </c>
      <c r="Q11" s="7">
        <f t="shared" si="0"/>
        <v>12.79</v>
      </c>
      <c r="R11" s="4">
        <f t="shared" si="1"/>
        <v>0.77851999999999988</v>
      </c>
      <c r="T11">
        <v>61</v>
      </c>
      <c r="V11" s="2">
        <f t="shared" si="2"/>
        <v>12.626999999999999</v>
      </c>
      <c r="W11" s="2">
        <f t="shared" si="3"/>
        <v>2.1496400000000002</v>
      </c>
      <c r="X11" s="2">
        <f t="shared" si="4"/>
        <v>13.65119</v>
      </c>
      <c r="Y11" s="2">
        <f t="shared" si="5"/>
        <v>17.918749999999999</v>
      </c>
      <c r="Z11" s="2">
        <f t="shared" si="6"/>
        <v>0</v>
      </c>
      <c r="AA11" s="2">
        <f t="shared" si="7"/>
        <v>1.14314</v>
      </c>
      <c r="AB11" s="2">
        <f t="shared" si="8"/>
        <v>0</v>
      </c>
      <c r="AC11" s="7">
        <f t="shared" si="9"/>
        <v>47.489720000000005</v>
      </c>
      <c r="AD11" s="7">
        <f t="shared" si="10"/>
        <v>12.79</v>
      </c>
      <c r="AE11" s="7">
        <f t="shared" si="11"/>
        <v>60.279720000000005</v>
      </c>
    </row>
    <row r="12" spans="1:31" x14ac:dyDescent="0.25">
      <c r="A12" t="s">
        <v>5</v>
      </c>
      <c r="B12">
        <v>2</v>
      </c>
      <c r="C12" t="s">
        <v>2</v>
      </c>
      <c r="D12" s="1">
        <v>44348</v>
      </c>
      <c r="E12" s="2">
        <v>10</v>
      </c>
      <c r="F12" s="2">
        <v>1.7</v>
      </c>
      <c r="G12" s="2">
        <v>1.05</v>
      </c>
      <c r="H12" s="2">
        <v>0.04</v>
      </c>
      <c r="I12" s="5">
        <v>0</v>
      </c>
      <c r="J12" s="3">
        <v>0.20699999999999999</v>
      </c>
      <c r="K12" s="3">
        <v>3.524E-2</v>
      </c>
      <c r="L12" s="3">
        <v>0.22378999999999999</v>
      </c>
      <c r="M12" s="3">
        <v>0.29375000000000001</v>
      </c>
      <c r="N12" s="6">
        <v>0</v>
      </c>
      <c r="O12" s="6">
        <v>1.874E-2</v>
      </c>
      <c r="Q12" s="7">
        <f t="shared" si="0"/>
        <v>12.79</v>
      </c>
      <c r="R12" s="4">
        <f t="shared" si="1"/>
        <v>0.77851999999999988</v>
      </c>
      <c r="T12">
        <v>61</v>
      </c>
      <c r="V12" s="2">
        <f t="shared" si="2"/>
        <v>12.626999999999999</v>
      </c>
      <c r="W12" s="2">
        <f t="shared" si="3"/>
        <v>2.1496400000000002</v>
      </c>
      <c r="X12" s="2">
        <f t="shared" si="4"/>
        <v>13.65119</v>
      </c>
      <c r="Y12" s="2">
        <f t="shared" si="5"/>
        <v>17.918749999999999</v>
      </c>
      <c r="Z12" s="2">
        <f t="shared" si="6"/>
        <v>0</v>
      </c>
      <c r="AA12" s="2">
        <f t="shared" si="7"/>
        <v>1.14314</v>
      </c>
      <c r="AB12" s="2">
        <f t="shared" si="8"/>
        <v>0</v>
      </c>
      <c r="AC12" s="7">
        <f t="shared" si="9"/>
        <v>47.489720000000005</v>
      </c>
      <c r="AD12" s="7">
        <f t="shared" si="10"/>
        <v>12.79</v>
      </c>
      <c r="AE12" s="7">
        <f t="shared" si="11"/>
        <v>60.279720000000005</v>
      </c>
    </row>
    <row r="13" spans="1:31" x14ac:dyDescent="0.25">
      <c r="A13" t="s">
        <v>5</v>
      </c>
      <c r="B13">
        <v>2</v>
      </c>
      <c r="C13" t="s">
        <v>2</v>
      </c>
      <c r="D13" s="1">
        <v>44378</v>
      </c>
      <c r="E13" s="2">
        <v>10</v>
      </c>
      <c r="F13" s="2">
        <v>1.7</v>
      </c>
      <c r="G13" s="2">
        <v>1.08</v>
      </c>
      <c r="H13" s="2">
        <v>0.04</v>
      </c>
      <c r="I13" s="5">
        <v>0</v>
      </c>
      <c r="J13" s="3">
        <v>0.20699999999999999</v>
      </c>
      <c r="K13" s="3">
        <v>3.524E-2</v>
      </c>
      <c r="L13" s="3">
        <v>0.22378999999999999</v>
      </c>
      <c r="M13" s="3">
        <v>0.29375000000000001</v>
      </c>
      <c r="N13" s="6">
        <v>0</v>
      </c>
      <c r="O13" s="6">
        <v>1.9290000000000002E-2</v>
      </c>
      <c r="Q13" s="7">
        <f t="shared" si="0"/>
        <v>12.819999999999999</v>
      </c>
      <c r="R13" s="4">
        <f t="shared" si="1"/>
        <v>0.77906999999999993</v>
      </c>
      <c r="T13">
        <v>61</v>
      </c>
      <c r="V13" s="2">
        <f t="shared" si="2"/>
        <v>12.626999999999999</v>
      </c>
      <c r="W13" s="2">
        <f t="shared" si="3"/>
        <v>2.1496400000000002</v>
      </c>
      <c r="X13" s="2">
        <f t="shared" si="4"/>
        <v>13.65119</v>
      </c>
      <c r="Y13" s="2">
        <f t="shared" si="5"/>
        <v>17.918749999999999</v>
      </c>
      <c r="Z13" s="2">
        <f t="shared" si="6"/>
        <v>0</v>
      </c>
      <c r="AA13" s="2">
        <f t="shared" si="7"/>
        <v>1.17669</v>
      </c>
      <c r="AB13" s="2">
        <f t="shared" si="8"/>
        <v>0</v>
      </c>
      <c r="AC13" s="7">
        <f t="shared" si="9"/>
        <v>47.523270000000004</v>
      </c>
      <c r="AD13" s="7">
        <f t="shared" si="10"/>
        <v>12.819999999999999</v>
      </c>
      <c r="AE13" s="7">
        <f t="shared" si="11"/>
        <v>60.343270000000004</v>
      </c>
    </row>
    <row r="14" spans="1:31" x14ac:dyDescent="0.25">
      <c r="A14" t="s">
        <v>5</v>
      </c>
      <c r="B14">
        <v>2</v>
      </c>
      <c r="C14" t="s">
        <v>2</v>
      </c>
      <c r="D14" s="1">
        <v>44409</v>
      </c>
      <c r="E14" s="2">
        <v>10</v>
      </c>
      <c r="F14" s="2">
        <v>1.7</v>
      </c>
      <c r="G14" s="2">
        <v>1.08</v>
      </c>
      <c r="H14" s="2">
        <v>0.04</v>
      </c>
      <c r="I14" s="5">
        <v>0</v>
      </c>
      <c r="J14" s="3">
        <v>0.20699999999999999</v>
      </c>
      <c r="K14" s="3">
        <v>3.524E-2</v>
      </c>
      <c r="L14" s="3">
        <v>0.22378999999999999</v>
      </c>
      <c r="M14" s="3">
        <v>0.29375000000000001</v>
      </c>
      <c r="N14" s="6">
        <v>0</v>
      </c>
      <c r="O14" s="6">
        <v>1.9290000000000002E-2</v>
      </c>
      <c r="Q14" s="7">
        <f t="shared" si="0"/>
        <v>12.819999999999999</v>
      </c>
      <c r="R14" s="4">
        <f t="shared" si="1"/>
        <v>0.77906999999999993</v>
      </c>
      <c r="T14">
        <v>61</v>
      </c>
      <c r="V14" s="2">
        <f t="shared" si="2"/>
        <v>12.626999999999999</v>
      </c>
      <c r="W14" s="2">
        <f t="shared" si="3"/>
        <v>2.1496400000000002</v>
      </c>
      <c r="X14" s="2">
        <f t="shared" si="4"/>
        <v>13.65119</v>
      </c>
      <c r="Y14" s="2">
        <f t="shared" si="5"/>
        <v>17.918749999999999</v>
      </c>
      <c r="Z14" s="2">
        <f t="shared" si="6"/>
        <v>0</v>
      </c>
      <c r="AA14" s="2">
        <f t="shared" si="7"/>
        <v>1.17669</v>
      </c>
      <c r="AB14" s="2">
        <f t="shared" si="8"/>
        <v>0</v>
      </c>
      <c r="AC14" s="7">
        <f t="shared" si="9"/>
        <v>47.523270000000004</v>
      </c>
      <c r="AD14" s="7">
        <f t="shared" si="10"/>
        <v>12.819999999999999</v>
      </c>
      <c r="AE14" s="7">
        <f t="shared" si="11"/>
        <v>60.343270000000004</v>
      </c>
    </row>
    <row r="15" spans="1:31" x14ac:dyDescent="0.25">
      <c r="A15" t="s">
        <v>5</v>
      </c>
      <c r="B15">
        <v>2</v>
      </c>
      <c r="C15" t="s">
        <v>2</v>
      </c>
      <c r="D15" s="1">
        <v>44440</v>
      </c>
      <c r="E15" s="2">
        <v>10</v>
      </c>
      <c r="F15" s="2">
        <v>1.7</v>
      </c>
      <c r="G15" s="2">
        <v>1.08</v>
      </c>
      <c r="H15" s="2">
        <v>0.04</v>
      </c>
      <c r="I15" s="5">
        <v>0</v>
      </c>
      <c r="J15" s="3">
        <v>0.20699999999999999</v>
      </c>
      <c r="K15" s="3">
        <v>3.524E-2</v>
      </c>
      <c r="L15" s="3">
        <v>0.22378999999999999</v>
      </c>
      <c r="M15" s="3">
        <v>0.29375000000000001</v>
      </c>
      <c r="N15" s="6">
        <v>0</v>
      </c>
      <c r="O15" s="6">
        <v>1.9290000000000002E-2</v>
      </c>
      <c r="Q15" s="7">
        <f t="shared" si="0"/>
        <v>12.819999999999999</v>
      </c>
      <c r="R15" s="4">
        <f t="shared" si="1"/>
        <v>0.77906999999999993</v>
      </c>
      <c r="T15">
        <v>61</v>
      </c>
      <c r="V15" s="2">
        <f t="shared" si="2"/>
        <v>12.626999999999999</v>
      </c>
      <c r="W15" s="2">
        <f t="shared" si="3"/>
        <v>2.1496400000000002</v>
      </c>
      <c r="X15" s="2">
        <f t="shared" si="4"/>
        <v>13.65119</v>
      </c>
      <c r="Y15" s="2">
        <f t="shared" si="5"/>
        <v>17.918749999999999</v>
      </c>
      <c r="Z15" s="2">
        <f t="shared" si="6"/>
        <v>0</v>
      </c>
      <c r="AA15" s="2">
        <f t="shared" si="7"/>
        <v>1.17669</v>
      </c>
      <c r="AB15" s="2">
        <f t="shared" si="8"/>
        <v>0</v>
      </c>
      <c r="AC15" s="7">
        <f t="shared" si="9"/>
        <v>47.523270000000004</v>
      </c>
      <c r="AD15" s="7">
        <f t="shared" si="10"/>
        <v>12.819999999999999</v>
      </c>
      <c r="AE15" s="7">
        <f t="shared" si="11"/>
        <v>60.343270000000004</v>
      </c>
    </row>
    <row r="16" spans="1:31" x14ac:dyDescent="0.25">
      <c r="A16" t="s">
        <v>5</v>
      </c>
      <c r="B16">
        <v>2</v>
      </c>
      <c r="C16" t="s">
        <v>2</v>
      </c>
      <c r="D16" s="1">
        <v>44470</v>
      </c>
      <c r="E16" s="2">
        <v>10</v>
      </c>
      <c r="F16" s="2">
        <v>1.7</v>
      </c>
      <c r="G16" s="2">
        <v>1.08</v>
      </c>
      <c r="H16" s="2">
        <v>0.04</v>
      </c>
      <c r="I16" s="2">
        <v>0.5</v>
      </c>
      <c r="J16" s="3">
        <v>0.20699999999999999</v>
      </c>
      <c r="K16" s="3">
        <v>3.524E-2</v>
      </c>
      <c r="L16" s="3">
        <v>0.22378999999999999</v>
      </c>
      <c r="M16" s="3">
        <v>0.29375000000000001</v>
      </c>
      <c r="N16" s="6">
        <v>0</v>
      </c>
      <c r="O16" s="6">
        <v>1.9290000000000002E-2</v>
      </c>
      <c r="Q16" s="7">
        <f t="shared" si="0"/>
        <v>13.319999999999999</v>
      </c>
      <c r="R16" s="4">
        <f t="shared" si="1"/>
        <v>0.77906999999999993</v>
      </c>
      <c r="T16">
        <v>61</v>
      </c>
      <c r="V16" s="2">
        <f t="shared" si="2"/>
        <v>12.626999999999999</v>
      </c>
      <c r="W16" s="2">
        <f t="shared" si="3"/>
        <v>2.1496400000000002</v>
      </c>
      <c r="X16" s="2">
        <f t="shared" si="4"/>
        <v>13.65119</v>
      </c>
      <c r="Y16" s="2">
        <f t="shared" si="5"/>
        <v>17.918749999999999</v>
      </c>
      <c r="Z16" s="2">
        <f t="shared" si="6"/>
        <v>0</v>
      </c>
      <c r="AA16" s="2">
        <f t="shared" si="7"/>
        <v>1.17669</v>
      </c>
      <c r="AB16" s="2">
        <f t="shared" si="8"/>
        <v>0</v>
      </c>
      <c r="AC16" s="7">
        <f t="shared" si="9"/>
        <v>47.523270000000004</v>
      </c>
      <c r="AD16" s="7">
        <f t="shared" si="10"/>
        <v>13.319999999999999</v>
      </c>
      <c r="AE16" s="7">
        <f t="shared" si="11"/>
        <v>60.843270000000004</v>
      </c>
    </row>
    <row r="17" spans="1:31" x14ac:dyDescent="0.25">
      <c r="A17" t="s">
        <v>5</v>
      </c>
      <c r="B17">
        <v>2</v>
      </c>
      <c r="C17" t="s">
        <v>2</v>
      </c>
      <c r="D17" s="1">
        <v>44501</v>
      </c>
      <c r="E17" s="2">
        <v>10</v>
      </c>
      <c r="F17" s="2">
        <v>1.7</v>
      </c>
      <c r="G17" s="2">
        <v>1.08</v>
      </c>
      <c r="H17" s="2">
        <v>0.04</v>
      </c>
      <c r="I17" s="2">
        <v>0.5</v>
      </c>
      <c r="J17" s="3">
        <v>0.20699999999999999</v>
      </c>
      <c r="K17" s="3">
        <v>3.524E-2</v>
      </c>
      <c r="L17" s="3">
        <v>0.25548999999999999</v>
      </c>
      <c r="M17" s="3">
        <v>0.59218000000000004</v>
      </c>
      <c r="N17" s="6">
        <v>0</v>
      </c>
      <c r="O17" s="6">
        <v>1.9290000000000002E-2</v>
      </c>
      <c r="Q17" s="7">
        <f t="shared" si="0"/>
        <v>13.319999999999999</v>
      </c>
      <c r="R17" s="4">
        <f t="shared" si="1"/>
        <v>1.1092000000000002</v>
      </c>
      <c r="T17">
        <v>61</v>
      </c>
      <c r="V17" s="2">
        <f t="shared" si="2"/>
        <v>12.626999999999999</v>
      </c>
      <c r="W17" s="2">
        <f t="shared" si="3"/>
        <v>2.1496400000000002</v>
      </c>
      <c r="X17" s="2">
        <f t="shared" si="4"/>
        <v>15.58489</v>
      </c>
      <c r="Y17" s="2">
        <f t="shared" si="5"/>
        <v>36.122980000000005</v>
      </c>
      <c r="Z17" s="2">
        <f t="shared" si="6"/>
        <v>0</v>
      </c>
      <c r="AA17" s="2">
        <f t="shared" si="7"/>
        <v>1.17669</v>
      </c>
      <c r="AB17" s="2">
        <f t="shared" si="8"/>
        <v>0</v>
      </c>
      <c r="AC17" s="7">
        <f t="shared" si="9"/>
        <v>67.661199999999994</v>
      </c>
      <c r="AD17" s="7">
        <f t="shared" si="10"/>
        <v>13.319999999999999</v>
      </c>
      <c r="AE17" s="7">
        <f t="shared" si="11"/>
        <v>80.981199999999987</v>
      </c>
    </row>
    <row r="18" spans="1:31" x14ac:dyDescent="0.25">
      <c r="A18" t="s">
        <v>5</v>
      </c>
      <c r="B18">
        <v>2</v>
      </c>
      <c r="C18" t="s">
        <v>2</v>
      </c>
      <c r="D18" s="1">
        <v>44531</v>
      </c>
      <c r="E18" s="2">
        <v>10</v>
      </c>
      <c r="F18" s="2">
        <v>1.7</v>
      </c>
      <c r="G18" s="2">
        <v>1.08</v>
      </c>
      <c r="H18" s="2">
        <v>0.04</v>
      </c>
      <c r="I18" s="2">
        <v>0.5</v>
      </c>
      <c r="J18" s="3">
        <v>0.20699999999999999</v>
      </c>
      <c r="K18" s="3">
        <v>3.524E-2</v>
      </c>
      <c r="L18" s="3">
        <v>0.25548999999999999</v>
      </c>
      <c r="M18" s="3">
        <v>0.59218000000000004</v>
      </c>
      <c r="N18" s="6">
        <v>0</v>
      </c>
      <c r="O18" s="6">
        <v>1.9290000000000002E-2</v>
      </c>
      <c r="Q18" s="7">
        <f t="shared" si="0"/>
        <v>13.319999999999999</v>
      </c>
      <c r="R18" s="4">
        <f t="shared" si="1"/>
        <v>1.1092000000000002</v>
      </c>
      <c r="T18">
        <v>61</v>
      </c>
      <c r="V18" s="2">
        <f t="shared" si="2"/>
        <v>12.626999999999999</v>
      </c>
      <c r="W18" s="2">
        <f t="shared" si="3"/>
        <v>2.1496400000000002</v>
      </c>
      <c r="X18" s="2">
        <f t="shared" si="4"/>
        <v>15.58489</v>
      </c>
      <c r="Y18" s="2">
        <f t="shared" si="5"/>
        <v>36.122980000000005</v>
      </c>
      <c r="Z18" s="2">
        <f t="shared" si="6"/>
        <v>0</v>
      </c>
      <c r="AA18" s="2">
        <f t="shared" si="7"/>
        <v>1.17669</v>
      </c>
      <c r="AB18" s="2">
        <f t="shared" si="8"/>
        <v>0</v>
      </c>
      <c r="AC18" s="7">
        <f t="shared" si="9"/>
        <v>67.661199999999994</v>
      </c>
      <c r="AD18" s="7">
        <f t="shared" si="10"/>
        <v>13.319999999999999</v>
      </c>
      <c r="AE18" s="7">
        <f t="shared" si="11"/>
        <v>80.981199999999987</v>
      </c>
    </row>
    <row r="19" spans="1:31" x14ac:dyDescent="0.25">
      <c r="A19" t="s">
        <v>5</v>
      </c>
      <c r="B19">
        <v>2</v>
      </c>
      <c r="C19" t="s">
        <v>2</v>
      </c>
      <c r="D19" s="1">
        <v>44562</v>
      </c>
      <c r="E19" s="2">
        <v>12</v>
      </c>
      <c r="F19" s="2">
        <v>0</v>
      </c>
      <c r="G19" s="2">
        <v>1.08</v>
      </c>
      <c r="H19" s="2">
        <v>0.04</v>
      </c>
      <c r="I19" s="2">
        <v>0.5</v>
      </c>
      <c r="J19" s="3">
        <v>0.33329999999999999</v>
      </c>
      <c r="K19" s="3">
        <v>-4.5530000000000001E-2</v>
      </c>
      <c r="L19" s="3">
        <v>0.25548999999999999</v>
      </c>
      <c r="M19" s="3">
        <v>0.59218000000000004</v>
      </c>
      <c r="N19" s="6">
        <v>0</v>
      </c>
      <c r="O19" s="6">
        <v>1.9290000000000002E-2</v>
      </c>
      <c r="P19" s="6">
        <v>4.4400000000000004E-3</v>
      </c>
      <c r="Q19" s="7">
        <f t="shared" si="0"/>
        <v>13.62</v>
      </c>
      <c r="R19" s="4">
        <f t="shared" si="1"/>
        <v>1.15917</v>
      </c>
      <c r="T19">
        <v>61</v>
      </c>
      <c r="V19" s="2">
        <f t="shared" si="2"/>
        <v>20.331299999999999</v>
      </c>
      <c r="W19" s="2">
        <f t="shared" si="3"/>
        <v>-2.7773300000000001</v>
      </c>
      <c r="X19" s="2">
        <f t="shared" si="4"/>
        <v>15.58489</v>
      </c>
      <c r="Y19" s="2">
        <f t="shared" si="5"/>
        <v>36.122980000000005</v>
      </c>
      <c r="Z19" s="2">
        <f t="shared" si="6"/>
        <v>0</v>
      </c>
      <c r="AA19" s="2">
        <f t="shared" si="7"/>
        <v>1.17669</v>
      </c>
      <c r="AB19" s="2">
        <f t="shared" si="8"/>
        <v>0.27084000000000003</v>
      </c>
      <c r="AC19" s="7">
        <f t="shared" si="9"/>
        <v>70.709370000000007</v>
      </c>
      <c r="AD19" s="7">
        <f t="shared" si="10"/>
        <v>13.62</v>
      </c>
      <c r="AE19" s="7">
        <f t="shared" si="11"/>
        <v>84.329370000000011</v>
      </c>
    </row>
    <row r="20" spans="1:31" x14ac:dyDescent="0.25">
      <c r="A20" t="s">
        <v>5</v>
      </c>
      <c r="B20">
        <v>2</v>
      </c>
      <c r="C20" t="s">
        <v>2</v>
      </c>
      <c r="D20" s="1">
        <v>44593</v>
      </c>
      <c r="E20" s="2">
        <v>12</v>
      </c>
      <c r="F20" s="2">
        <v>0</v>
      </c>
      <c r="G20" s="2">
        <v>1.08</v>
      </c>
      <c r="H20" s="2">
        <v>0.04</v>
      </c>
      <c r="I20" s="2">
        <v>0.5</v>
      </c>
      <c r="J20" s="3">
        <v>0.33329999999999999</v>
      </c>
      <c r="K20" s="3">
        <v>-4.5530000000000001E-2</v>
      </c>
      <c r="L20" s="3">
        <v>0.25548999999999999</v>
      </c>
      <c r="M20" s="3">
        <v>0.59218000000000004</v>
      </c>
      <c r="N20" s="6">
        <v>0</v>
      </c>
      <c r="O20" s="6">
        <v>1.9290000000000002E-2</v>
      </c>
      <c r="P20" s="6">
        <v>4.4400000000000004E-3</v>
      </c>
      <c r="Q20" s="7">
        <f t="shared" si="0"/>
        <v>13.62</v>
      </c>
      <c r="R20" s="4">
        <f t="shared" si="1"/>
        <v>1.15917</v>
      </c>
      <c r="T20">
        <v>61</v>
      </c>
      <c r="V20" s="2">
        <f t="shared" si="2"/>
        <v>20.331299999999999</v>
      </c>
      <c r="W20" s="2">
        <f t="shared" si="3"/>
        <v>-2.7773300000000001</v>
      </c>
      <c r="X20" s="2">
        <f t="shared" si="4"/>
        <v>15.58489</v>
      </c>
      <c r="Y20" s="2">
        <f t="shared" si="5"/>
        <v>36.122980000000005</v>
      </c>
      <c r="Z20" s="2">
        <f t="shared" si="6"/>
        <v>0</v>
      </c>
      <c r="AA20" s="2">
        <f t="shared" si="7"/>
        <v>1.17669</v>
      </c>
      <c r="AB20" s="2">
        <f t="shared" si="8"/>
        <v>0.27084000000000003</v>
      </c>
      <c r="AC20" s="7">
        <f t="shared" si="9"/>
        <v>70.709370000000007</v>
      </c>
      <c r="AD20" s="7">
        <f t="shared" si="10"/>
        <v>13.62</v>
      </c>
      <c r="AE20" s="7">
        <f t="shared" si="11"/>
        <v>84.329370000000011</v>
      </c>
    </row>
    <row r="21" spans="1:31" x14ac:dyDescent="0.25">
      <c r="A21" t="s">
        <v>5</v>
      </c>
      <c r="B21">
        <v>2</v>
      </c>
      <c r="C21" t="s">
        <v>2</v>
      </c>
      <c r="D21" s="1">
        <v>44621</v>
      </c>
      <c r="E21" s="2">
        <v>12</v>
      </c>
      <c r="F21" s="2">
        <v>0</v>
      </c>
      <c r="G21" s="2">
        <v>1.08</v>
      </c>
      <c r="H21" s="2">
        <v>0.04</v>
      </c>
      <c r="I21" s="2">
        <v>0.5</v>
      </c>
      <c r="J21" s="3">
        <v>0.33329999999999999</v>
      </c>
      <c r="K21" s="3">
        <v>-4.5530000000000001E-2</v>
      </c>
      <c r="L21" s="3">
        <v>0.25548999999999999</v>
      </c>
      <c r="M21" s="3">
        <v>0.59218000000000004</v>
      </c>
      <c r="N21" s="6">
        <v>0</v>
      </c>
      <c r="O21" s="6">
        <v>1.9290000000000002E-2</v>
      </c>
      <c r="P21" s="6">
        <v>4.4400000000000004E-3</v>
      </c>
      <c r="Q21" s="7">
        <f t="shared" si="0"/>
        <v>13.62</v>
      </c>
      <c r="R21" s="4">
        <f t="shared" si="1"/>
        <v>1.15917</v>
      </c>
      <c r="T21">
        <v>61</v>
      </c>
      <c r="V21" s="2">
        <f t="shared" si="2"/>
        <v>20.331299999999999</v>
      </c>
      <c r="W21" s="2">
        <f t="shared" si="3"/>
        <v>-2.7773300000000001</v>
      </c>
      <c r="X21" s="2">
        <f t="shared" si="4"/>
        <v>15.58489</v>
      </c>
      <c r="Y21" s="2">
        <f t="shared" si="5"/>
        <v>36.122980000000005</v>
      </c>
      <c r="Z21" s="2">
        <f t="shared" si="6"/>
        <v>0</v>
      </c>
      <c r="AA21" s="2">
        <f t="shared" si="7"/>
        <v>1.17669</v>
      </c>
      <c r="AB21" s="2">
        <f t="shared" si="8"/>
        <v>0.27084000000000003</v>
      </c>
      <c r="AC21" s="7">
        <f t="shared" si="9"/>
        <v>70.709370000000007</v>
      </c>
      <c r="AD21" s="7">
        <f t="shared" si="10"/>
        <v>13.62</v>
      </c>
      <c r="AE21" s="7">
        <f t="shared" si="11"/>
        <v>84.329370000000011</v>
      </c>
    </row>
    <row r="22" spans="1:31" x14ac:dyDescent="0.25">
      <c r="A22" t="s">
        <v>5</v>
      </c>
      <c r="B22">
        <v>2</v>
      </c>
      <c r="C22" t="s">
        <v>2</v>
      </c>
      <c r="D22" s="1">
        <v>44652</v>
      </c>
      <c r="E22" s="2">
        <v>12</v>
      </c>
      <c r="F22" s="2">
        <v>0</v>
      </c>
      <c r="G22" s="2">
        <v>1.08</v>
      </c>
      <c r="H22" s="2">
        <v>0.04</v>
      </c>
      <c r="I22" s="2">
        <v>0.5</v>
      </c>
      <c r="J22" s="3">
        <v>0.33329999999999999</v>
      </c>
      <c r="K22" s="3">
        <v>-4.5530000000000001E-2</v>
      </c>
      <c r="L22" s="3">
        <v>0.25548999999999999</v>
      </c>
      <c r="M22" s="3">
        <v>0.59218000000000004</v>
      </c>
      <c r="N22" s="6">
        <v>0</v>
      </c>
      <c r="O22" s="6">
        <v>1.9290000000000002E-2</v>
      </c>
      <c r="P22" s="6">
        <v>4.4400000000000004E-3</v>
      </c>
      <c r="Q22" s="7">
        <f t="shared" si="0"/>
        <v>13.62</v>
      </c>
      <c r="R22" s="4">
        <f t="shared" si="1"/>
        <v>1.15917</v>
      </c>
      <c r="T22">
        <v>61</v>
      </c>
      <c r="V22" s="2">
        <f t="shared" si="2"/>
        <v>20.331299999999999</v>
      </c>
      <c r="W22" s="2">
        <f t="shared" si="3"/>
        <v>-2.7773300000000001</v>
      </c>
      <c r="X22" s="2">
        <f t="shared" si="4"/>
        <v>15.58489</v>
      </c>
      <c r="Y22" s="2">
        <f t="shared" si="5"/>
        <v>36.122980000000005</v>
      </c>
      <c r="Z22" s="2">
        <f t="shared" si="6"/>
        <v>0</v>
      </c>
      <c r="AA22" s="2">
        <f t="shared" si="7"/>
        <v>1.17669</v>
      </c>
      <c r="AB22" s="2">
        <f t="shared" si="8"/>
        <v>0.27084000000000003</v>
      </c>
      <c r="AC22" s="7">
        <f t="shared" si="9"/>
        <v>70.709370000000007</v>
      </c>
      <c r="AD22" s="7">
        <f t="shared" si="10"/>
        <v>13.62</v>
      </c>
      <c r="AE22" s="7">
        <f t="shared" si="11"/>
        <v>84.329370000000011</v>
      </c>
    </row>
    <row r="23" spans="1:31" x14ac:dyDescent="0.25">
      <c r="A23" t="s">
        <v>5</v>
      </c>
      <c r="B23">
        <v>2</v>
      </c>
      <c r="C23" t="s">
        <v>2</v>
      </c>
      <c r="D23" s="1">
        <v>44682</v>
      </c>
      <c r="E23" s="2">
        <v>12</v>
      </c>
      <c r="F23" s="2">
        <v>0</v>
      </c>
      <c r="G23" s="2">
        <v>1.08</v>
      </c>
      <c r="H23" s="2">
        <v>0.04</v>
      </c>
      <c r="I23" s="2">
        <v>0.5</v>
      </c>
      <c r="J23" s="3">
        <v>0.33329999999999999</v>
      </c>
      <c r="K23" s="3">
        <v>-4.5530000000000001E-2</v>
      </c>
      <c r="L23" s="3">
        <v>0.25548999999999999</v>
      </c>
      <c r="M23" s="3">
        <v>0.59218000000000004</v>
      </c>
      <c r="N23" s="3">
        <v>0.16805</v>
      </c>
      <c r="O23" s="6">
        <v>1.9290000000000002E-2</v>
      </c>
      <c r="P23" s="6">
        <v>4.4400000000000004E-3</v>
      </c>
      <c r="Q23" s="7">
        <f t="shared" si="0"/>
        <v>13.62</v>
      </c>
      <c r="R23" s="4">
        <f t="shared" si="1"/>
        <v>1.3272200000000001</v>
      </c>
      <c r="T23">
        <v>61</v>
      </c>
      <c r="V23" s="2">
        <f t="shared" si="2"/>
        <v>20.331299999999999</v>
      </c>
      <c r="W23" s="2">
        <f t="shared" si="3"/>
        <v>-2.7773300000000001</v>
      </c>
      <c r="X23" s="2">
        <f t="shared" si="4"/>
        <v>15.58489</v>
      </c>
      <c r="Y23" s="2">
        <f t="shared" si="5"/>
        <v>36.122980000000005</v>
      </c>
      <c r="Z23" s="2">
        <f t="shared" si="6"/>
        <v>10.251050000000001</v>
      </c>
      <c r="AA23" s="2">
        <f t="shared" si="7"/>
        <v>1.17669</v>
      </c>
      <c r="AB23" s="2">
        <f t="shared" si="8"/>
        <v>0.27084000000000003</v>
      </c>
      <c r="AC23" s="7">
        <f t="shared" si="9"/>
        <v>80.960420000000013</v>
      </c>
      <c r="AD23" s="7">
        <f t="shared" si="10"/>
        <v>13.62</v>
      </c>
      <c r="AE23" s="7">
        <f t="shared" si="11"/>
        <v>94.580420000000018</v>
      </c>
    </row>
    <row r="24" spans="1:31" x14ac:dyDescent="0.25">
      <c r="A24" t="s">
        <v>5</v>
      </c>
      <c r="B24">
        <v>2</v>
      </c>
      <c r="C24" t="s">
        <v>2</v>
      </c>
      <c r="D24" s="1">
        <v>44713</v>
      </c>
      <c r="E24" s="2">
        <v>12</v>
      </c>
      <c r="F24" s="2">
        <v>0</v>
      </c>
      <c r="G24" s="2">
        <v>1.08</v>
      </c>
      <c r="H24" s="2">
        <v>0.04</v>
      </c>
      <c r="I24" s="2">
        <v>0.5</v>
      </c>
      <c r="J24" s="3">
        <v>0.33329999999999999</v>
      </c>
      <c r="K24" s="3">
        <v>-4.5530000000000001E-2</v>
      </c>
      <c r="L24" s="3">
        <v>0.25548999999999999</v>
      </c>
      <c r="M24" s="3">
        <v>0.59218000000000004</v>
      </c>
      <c r="N24" s="3">
        <v>0.16805</v>
      </c>
      <c r="O24" s="6">
        <v>1.9290000000000002E-2</v>
      </c>
      <c r="P24" s="6">
        <v>4.4400000000000004E-3</v>
      </c>
      <c r="Q24" s="7">
        <f t="shared" si="0"/>
        <v>13.62</v>
      </c>
      <c r="R24" s="4">
        <f t="shared" si="1"/>
        <v>1.3272200000000001</v>
      </c>
      <c r="T24">
        <v>61</v>
      </c>
      <c r="V24" s="2">
        <f t="shared" si="2"/>
        <v>20.331299999999999</v>
      </c>
      <c r="W24" s="2">
        <f t="shared" si="3"/>
        <v>-2.7773300000000001</v>
      </c>
      <c r="X24" s="2">
        <f t="shared" si="4"/>
        <v>15.58489</v>
      </c>
      <c r="Y24" s="2">
        <f t="shared" si="5"/>
        <v>36.122980000000005</v>
      </c>
      <c r="Z24" s="2">
        <f t="shared" si="6"/>
        <v>10.251050000000001</v>
      </c>
      <c r="AA24" s="2">
        <f t="shared" si="7"/>
        <v>1.17669</v>
      </c>
      <c r="AB24" s="2">
        <f t="shared" si="8"/>
        <v>0.27084000000000003</v>
      </c>
      <c r="AC24" s="7">
        <f t="shared" si="9"/>
        <v>80.960420000000013</v>
      </c>
      <c r="AD24" s="7">
        <f t="shared" si="10"/>
        <v>13.62</v>
      </c>
      <c r="AE24" s="7">
        <f t="shared" si="11"/>
        <v>94.580420000000018</v>
      </c>
    </row>
    <row r="25" spans="1:31" x14ac:dyDescent="0.25">
      <c r="A25" t="s">
        <v>5</v>
      </c>
      <c r="B25">
        <v>2</v>
      </c>
      <c r="C25" t="s">
        <v>2</v>
      </c>
      <c r="D25" s="1">
        <v>44743</v>
      </c>
      <c r="E25" s="2">
        <v>12</v>
      </c>
      <c r="F25" s="2">
        <v>0</v>
      </c>
      <c r="G25" s="2">
        <v>0.89</v>
      </c>
      <c r="H25" s="2">
        <v>0.04</v>
      </c>
      <c r="I25" s="2">
        <v>0.5</v>
      </c>
      <c r="J25" s="3">
        <v>0.33329999999999999</v>
      </c>
      <c r="K25" s="3">
        <v>8.276E-2</v>
      </c>
      <c r="L25" s="3">
        <v>0.25548999999999999</v>
      </c>
      <c r="M25" s="3">
        <v>0.59218000000000004</v>
      </c>
      <c r="N25" s="3">
        <v>0.16805</v>
      </c>
      <c r="O25" s="3">
        <v>1.384E-2</v>
      </c>
      <c r="P25" s="6">
        <v>4.4400000000000004E-3</v>
      </c>
      <c r="Q25" s="7">
        <f t="shared" si="0"/>
        <v>13.43</v>
      </c>
      <c r="R25" s="4">
        <f t="shared" si="1"/>
        <v>1.4500600000000001</v>
      </c>
      <c r="T25">
        <v>61</v>
      </c>
      <c r="V25" s="2">
        <f t="shared" si="2"/>
        <v>20.331299999999999</v>
      </c>
      <c r="W25" s="2">
        <f t="shared" si="3"/>
        <v>5.0483599999999997</v>
      </c>
      <c r="X25" s="2">
        <f t="shared" si="4"/>
        <v>15.58489</v>
      </c>
      <c r="Y25" s="2">
        <f t="shared" si="5"/>
        <v>36.122980000000005</v>
      </c>
      <c r="Z25" s="2">
        <f t="shared" si="6"/>
        <v>10.251050000000001</v>
      </c>
      <c r="AA25" s="2">
        <f t="shared" si="7"/>
        <v>0.84423999999999999</v>
      </c>
      <c r="AB25" s="2">
        <f t="shared" si="8"/>
        <v>0.27084000000000003</v>
      </c>
      <c r="AC25" s="7">
        <f t="shared" si="9"/>
        <v>88.453660000000013</v>
      </c>
      <c r="AD25" s="7">
        <f t="shared" si="10"/>
        <v>13.43</v>
      </c>
      <c r="AE25" s="7">
        <f t="shared" si="11"/>
        <v>101.88366000000002</v>
      </c>
    </row>
    <row r="26" spans="1:31" x14ac:dyDescent="0.25">
      <c r="A26" t="s">
        <v>5</v>
      </c>
      <c r="B26">
        <v>2</v>
      </c>
      <c r="C26" t="s">
        <v>2</v>
      </c>
      <c r="D26" s="1">
        <v>44774</v>
      </c>
      <c r="E26" s="2">
        <v>12</v>
      </c>
      <c r="F26" s="2">
        <v>0</v>
      </c>
      <c r="G26" s="2">
        <v>0.89</v>
      </c>
      <c r="H26" s="2">
        <v>0.04</v>
      </c>
      <c r="I26" s="2">
        <v>0.5</v>
      </c>
      <c r="J26" s="3">
        <v>0.33329999999999999</v>
      </c>
      <c r="K26" s="3">
        <v>8.276E-2</v>
      </c>
      <c r="L26" s="3">
        <v>0.25548999999999999</v>
      </c>
      <c r="M26" s="3">
        <v>0.59218000000000004</v>
      </c>
      <c r="N26" s="3">
        <v>0.16805</v>
      </c>
      <c r="O26" s="3">
        <v>1.384E-2</v>
      </c>
      <c r="P26" s="6">
        <v>4.4400000000000004E-3</v>
      </c>
      <c r="Q26" s="7">
        <f t="shared" si="0"/>
        <v>13.43</v>
      </c>
      <c r="R26" s="4">
        <f t="shared" si="1"/>
        <v>1.4500600000000001</v>
      </c>
      <c r="T26">
        <v>61</v>
      </c>
      <c r="V26" s="2">
        <f t="shared" si="2"/>
        <v>20.331299999999999</v>
      </c>
      <c r="W26" s="2">
        <f t="shared" si="3"/>
        <v>5.0483599999999997</v>
      </c>
      <c r="X26" s="2">
        <f t="shared" si="4"/>
        <v>15.58489</v>
      </c>
      <c r="Y26" s="2">
        <f t="shared" si="5"/>
        <v>36.122980000000005</v>
      </c>
      <c r="Z26" s="2">
        <f t="shared" si="6"/>
        <v>10.251050000000001</v>
      </c>
      <c r="AA26" s="2">
        <f t="shared" si="7"/>
        <v>0.84423999999999999</v>
      </c>
      <c r="AB26" s="2">
        <f t="shared" si="8"/>
        <v>0.27084000000000003</v>
      </c>
      <c r="AC26" s="7">
        <f t="shared" si="9"/>
        <v>88.453660000000013</v>
      </c>
      <c r="AD26" s="7">
        <f t="shared" si="10"/>
        <v>13.43</v>
      </c>
      <c r="AE26" s="7">
        <f t="shared" si="11"/>
        <v>101.88366000000002</v>
      </c>
    </row>
    <row r="27" spans="1:31" x14ac:dyDescent="0.25">
      <c r="A27" t="s">
        <v>5</v>
      </c>
      <c r="B27">
        <v>2</v>
      </c>
      <c r="C27" t="s">
        <v>2</v>
      </c>
      <c r="D27" s="1">
        <v>44805</v>
      </c>
      <c r="E27" s="2">
        <v>12</v>
      </c>
      <c r="F27" s="2">
        <v>0</v>
      </c>
      <c r="G27" s="2">
        <v>0.89</v>
      </c>
      <c r="H27" s="2">
        <v>0.04</v>
      </c>
      <c r="I27" s="2">
        <v>0.5</v>
      </c>
      <c r="J27" s="3">
        <v>0.33329999999999999</v>
      </c>
      <c r="K27" s="3">
        <v>8.276E-2</v>
      </c>
      <c r="L27" s="3">
        <v>0.25548999999999999</v>
      </c>
      <c r="M27" s="3">
        <v>0.59218000000000004</v>
      </c>
      <c r="N27" s="3">
        <v>0.16805</v>
      </c>
      <c r="O27" s="3">
        <v>1.384E-2</v>
      </c>
      <c r="P27" s="6">
        <v>4.4400000000000004E-3</v>
      </c>
      <c r="Q27" s="7">
        <f t="shared" si="0"/>
        <v>13.43</v>
      </c>
      <c r="R27" s="4">
        <f t="shared" si="1"/>
        <v>1.4500600000000001</v>
      </c>
      <c r="T27">
        <v>61</v>
      </c>
      <c r="V27" s="2">
        <f t="shared" si="2"/>
        <v>20.331299999999999</v>
      </c>
      <c r="W27" s="2">
        <f t="shared" si="3"/>
        <v>5.0483599999999997</v>
      </c>
      <c r="X27" s="2">
        <f t="shared" si="4"/>
        <v>15.58489</v>
      </c>
      <c r="Y27" s="2">
        <f t="shared" si="5"/>
        <v>36.122980000000005</v>
      </c>
      <c r="Z27" s="2">
        <f t="shared" si="6"/>
        <v>10.251050000000001</v>
      </c>
      <c r="AA27" s="2">
        <f t="shared" si="7"/>
        <v>0.84423999999999999</v>
      </c>
      <c r="AB27" s="2">
        <f t="shared" si="8"/>
        <v>0.27084000000000003</v>
      </c>
      <c r="AC27" s="7">
        <f t="shared" si="9"/>
        <v>88.453660000000013</v>
      </c>
      <c r="AD27" s="7">
        <f t="shared" si="10"/>
        <v>13.43</v>
      </c>
      <c r="AE27" s="7">
        <f t="shared" si="11"/>
        <v>101.88366000000002</v>
      </c>
    </row>
    <row r="28" spans="1:31" x14ac:dyDescent="0.25">
      <c r="A28" t="s">
        <v>5</v>
      </c>
      <c r="B28">
        <v>2</v>
      </c>
      <c r="C28" t="s">
        <v>2</v>
      </c>
      <c r="D28" s="1">
        <v>44835</v>
      </c>
      <c r="E28" s="2">
        <v>12</v>
      </c>
      <c r="F28" s="2">
        <v>0</v>
      </c>
      <c r="G28" s="2">
        <v>0.89</v>
      </c>
      <c r="H28" s="2">
        <v>0.04</v>
      </c>
      <c r="I28" s="2">
        <v>0.75</v>
      </c>
      <c r="J28" s="3">
        <v>0.33329999999999999</v>
      </c>
      <c r="K28" s="3">
        <v>8.276E-2</v>
      </c>
      <c r="L28" s="3">
        <v>0.25548999999999999</v>
      </c>
      <c r="M28" s="3">
        <v>0.59218000000000004</v>
      </c>
      <c r="N28" s="3">
        <v>0.16805</v>
      </c>
      <c r="O28" s="3">
        <v>1.384E-2</v>
      </c>
      <c r="P28" s="6">
        <v>4.4400000000000004E-3</v>
      </c>
      <c r="Q28" s="7">
        <f t="shared" si="0"/>
        <v>13.68</v>
      </c>
      <c r="R28" s="4">
        <f t="shared" si="1"/>
        <v>1.4500600000000001</v>
      </c>
      <c r="T28">
        <v>61</v>
      </c>
      <c r="V28" s="2">
        <f t="shared" si="2"/>
        <v>20.331299999999999</v>
      </c>
      <c r="W28" s="2">
        <f t="shared" si="3"/>
        <v>5.0483599999999997</v>
      </c>
      <c r="X28" s="2">
        <f t="shared" si="4"/>
        <v>15.58489</v>
      </c>
      <c r="Y28" s="2">
        <f t="shared" si="5"/>
        <v>36.122980000000005</v>
      </c>
      <c r="Z28" s="2">
        <f t="shared" si="6"/>
        <v>10.251050000000001</v>
      </c>
      <c r="AA28" s="2">
        <f t="shared" si="7"/>
        <v>0.84423999999999999</v>
      </c>
      <c r="AB28" s="2">
        <f t="shared" si="8"/>
        <v>0.27084000000000003</v>
      </c>
      <c r="AC28" s="7">
        <f t="shared" si="9"/>
        <v>88.453660000000013</v>
      </c>
      <c r="AD28" s="7">
        <f t="shared" si="10"/>
        <v>13.68</v>
      </c>
      <c r="AE28" s="7">
        <f t="shared" si="11"/>
        <v>102.13366000000002</v>
      </c>
    </row>
    <row r="29" spans="1:31" x14ac:dyDescent="0.25">
      <c r="A29" t="s">
        <v>5</v>
      </c>
      <c r="B29">
        <v>2</v>
      </c>
      <c r="C29" t="s">
        <v>2</v>
      </c>
      <c r="D29" s="1">
        <v>44866</v>
      </c>
      <c r="E29" s="2">
        <v>12</v>
      </c>
      <c r="F29" s="2">
        <v>0</v>
      </c>
      <c r="G29" s="2">
        <v>0.89</v>
      </c>
      <c r="H29" s="2">
        <v>0.04</v>
      </c>
      <c r="I29" s="2">
        <v>0.75</v>
      </c>
      <c r="J29" s="3">
        <v>0.33329999999999999</v>
      </c>
      <c r="K29" s="3">
        <v>8.276E-2</v>
      </c>
      <c r="L29" s="3">
        <v>0.28179999999999999</v>
      </c>
      <c r="M29" s="3">
        <v>0.63678999999999997</v>
      </c>
      <c r="N29" s="3">
        <v>0.16805</v>
      </c>
      <c r="O29" s="3">
        <v>1.384E-2</v>
      </c>
      <c r="P29" s="6">
        <v>4.4400000000000004E-3</v>
      </c>
      <c r="Q29" s="7">
        <f t="shared" si="0"/>
        <v>13.68</v>
      </c>
      <c r="R29" s="4">
        <f t="shared" si="1"/>
        <v>1.52098</v>
      </c>
      <c r="T29">
        <v>61</v>
      </c>
      <c r="V29" s="2">
        <f t="shared" si="2"/>
        <v>20.331299999999999</v>
      </c>
      <c r="W29" s="2">
        <f t="shared" si="3"/>
        <v>5.0483599999999997</v>
      </c>
      <c r="X29" s="2">
        <f t="shared" si="4"/>
        <v>17.189799999999998</v>
      </c>
      <c r="Y29" s="2">
        <f t="shared" si="5"/>
        <v>38.844189999999998</v>
      </c>
      <c r="Z29" s="2">
        <f t="shared" si="6"/>
        <v>10.251050000000001</v>
      </c>
      <c r="AA29" s="2">
        <f t="shared" si="7"/>
        <v>0.84423999999999999</v>
      </c>
      <c r="AB29" s="2">
        <f t="shared" si="8"/>
        <v>0.27084000000000003</v>
      </c>
      <c r="AC29" s="7">
        <f t="shared" si="9"/>
        <v>92.779780000000002</v>
      </c>
      <c r="AD29" s="7">
        <f t="shared" si="10"/>
        <v>13.68</v>
      </c>
      <c r="AE29" s="7">
        <f t="shared" si="11"/>
        <v>106.45977999999999</v>
      </c>
    </row>
    <row r="30" spans="1:31" x14ac:dyDescent="0.25">
      <c r="A30" t="s">
        <v>5</v>
      </c>
      <c r="B30">
        <v>2</v>
      </c>
      <c r="C30" t="s">
        <v>2</v>
      </c>
      <c r="D30" s="1">
        <v>44896</v>
      </c>
      <c r="E30" s="2">
        <v>12</v>
      </c>
      <c r="F30" s="2">
        <v>0</v>
      </c>
      <c r="G30" s="2">
        <v>0.89</v>
      </c>
      <c r="H30" s="2">
        <v>0.04</v>
      </c>
      <c r="I30" s="2">
        <v>0.75</v>
      </c>
      <c r="J30" s="3">
        <v>0.33329999999999999</v>
      </c>
      <c r="K30" s="3">
        <v>8.276E-2</v>
      </c>
      <c r="L30" s="3">
        <v>0.28179999999999999</v>
      </c>
      <c r="M30" s="3">
        <v>0.63678999999999997</v>
      </c>
      <c r="N30" s="3">
        <v>0.16805</v>
      </c>
      <c r="O30" s="3">
        <v>1.384E-2</v>
      </c>
      <c r="P30" s="6">
        <v>4.4400000000000004E-3</v>
      </c>
      <c r="Q30" s="7">
        <f t="shared" si="0"/>
        <v>13.68</v>
      </c>
      <c r="R30" s="4">
        <f t="shared" si="1"/>
        <v>1.52098</v>
      </c>
      <c r="T30">
        <v>61</v>
      </c>
      <c r="V30" s="2">
        <f t="shared" si="2"/>
        <v>20.331299999999999</v>
      </c>
      <c r="W30" s="2">
        <f t="shared" si="3"/>
        <v>5.0483599999999997</v>
      </c>
      <c r="X30" s="2">
        <f t="shared" si="4"/>
        <v>17.189799999999998</v>
      </c>
      <c r="Y30" s="2">
        <f t="shared" si="5"/>
        <v>38.844189999999998</v>
      </c>
      <c r="Z30" s="2">
        <f t="shared" si="6"/>
        <v>10.251050000000001</v>
      </c>
      <c r="AA30" s="2">
        <f t="shared" si="7"/>
        <v>0.84423999999999999</v>
      </c>
      <c r="AB30" s="2">
        <f t="shared" si="8"/>
        <v>0.27084000000000003</v>
      </c>
      <c r="AC30" s="7">
        <f t="shared" si="9"/>
        <v>92.779780000000002</v>
      </c>
      <c r="AD30" s="7">
        <f t="shared" si="10"/>
        <v>13.68</v>
      </c>
      <c r="AE30" s="7">
        <f t="shared" si="11"/>
        <v>106.45977999999999</v>
      </c>
    </row>
    <row r="31" spans="1:31" x14ac:dyDescent="0.25">
      <c r="A31" t="s">
        <v>5</v>
      </c>
      <c r="B31">
        <v>2</v>
      </c>
      <c r="C31" t="s">
        <v>2</v>
      </c>
      <c r="D31" s="1">
        <v>44927</v>
      </c>
      <c r="E31" s="2">
        <v>12</v>
      </c>
      <c r="F31" s="2">
        <v>0</v>
      </c>
      <c r="G31" s="2">
        <v>0.89</v>
      </c>
      <c r="H31" s="2">
        <v>0.04</v>
      </c>
      <c r="I31" s="2">
        <v>0.75</v>
      </c>
      <c r="J31" s="3">
        <v>0.33329999999999999</v>
      </c>
      <c r="K31" s="3">
        <v>0</v>
      </c>
      <c r="L31" s="3">
        <v>0.28179999999999999</v>
      </c>
      <c r="M31" s="3">
        <v>0.63678999999999997</v>
      </c>
      <c r="N31" s="3">
        <v>0.16805</v>
      </c>
      <c r="O31" s="3">
        <v>1.384E-2</v>
      </c>
      <c r="P31" s="3">
        <v>2.443E-2</v>
      </c>
      <c r="Q31" s="7">
        <f t="shared" si="0"/>
        <v>13.68</v>
      </c>
      <c r="R31" s="4">
        <f t="shared" si="1"/>
        <v>1.45821</v>
      </c>
      <c r="T31">
        <v>61</v>
      </c>
      <c r="V31" s="2">
        <f t="shared" si="2"/>
        <v>20.331299999999999</v>
      </c>
      <c r="W31" s="2">
        <f t="shared" si="3"/>
        <v>0</v>
      </c>
      <c r="X31" s="2">
        <f t="shared" si="4"/>
        <v>17.189799999999998</v>
      </c>
      <c r="Y31" s="2">
        <f t="shared" si="5"/>
        <v>38.844189999999998</v>
      </c>
      <c r="Z31" s="2">
        <f t="shared" si="6"/>
        <v>10.251050000000001</v>
      </c>
      <c r="AA31" s="2">
        <f t="shared" si="7"/>
        <v>0.84423999999999999</v>
      </c>
      <c r="AB31" s="2">
        <f t="shared" si="8"/>
        <v>1.4902299999999999</v>
      </c>
      <c r="AC31" s="7">
        <f t="shared" si="9"/>
        <v>88.95080999999999</v>
      </c>
      <c r="AD31" s="7">
        <f t="shared" si="10"/>
        <v>13.68</v>
      </c>
      <c r="AE31" s="7">
        <f t="shared" si="11"/>
        <v>102.63081</v>
      </c>
    </row>
    <row r="32" spans="1:31" x14ac:dyDescent="0.25">
      <c r="A32" t="s">
        <v>5</v>
      </c>
      <c r="B32">
        <v>2</v>
      </c>
      <c r="C32" t="s">
        <v>2</v>
      </c>
      <c r="D32" s="1">
        <v>44958</v>
      </c>
      <c r="E32" s="2">
        <v>12</v>
      </c>
      <c r="F32" s="2">
        <v>0</v>
      </c>
      <c r="G32" s="2">
        <v>0.89</v>
      </c>
      <c r="H32" s="2">
        <v>0.04</v>
      </c>
      <c r="I32" s="2">
        <v>0.75</v>
      </c>
      <c r="J32" s="3">
        <v>0.33329999999999999</v>
      </c>
      <c r="K32" s="3">
        <v>0</v>
      </c>
      <c r="L32" s="3">
        <v>0.37112000000000001</v>
      </c>
      <c r="M32" s="3">
        <v>0.50378999999999996</v>
      </c>
      <c r="N32" s="3">
        <v>0.16805</v>
      </c>
      <c r="O32" s="3">
        <v>1.384E-2</v>
      </c>
      <c r="P32" s="3">
        <v>2.443E-2</v>
      </c>
      <c r="Q32" s="7">
        <f t="shared" si="0"/>
        <v>13.68</v>
      </c>
      <c r="R32" s="4">
        <f t="shared" si="1"/>
        <v>1.4145300000000001</v>
      </c>
      <c r="T32">
        <v>61</v>
      </c>
      <c r="V32" s="2">
        <f t="shared" si="2"/>
        <v>20.331299999999999</v>
      </c>
      <c r="W32" s="2">
        <f t="shared" si="3"/>
        <v>0</v>
      </c>
      <c r="X32" s="2">
        <f t="shared" si="4"/>
        <v>22.63832</v>
      </c>
      <c r="Y32" s="2">
        <f t="shared" si="5"/>
        <v>30.731189999999998</v>
      </c>
      <c r="Z32" s="2">
        <f t="shared" si="6"/>
        <v>10.251050000000001</v>
      </c>
      <c r="AA32" s="2">
        <f t="shared" si="7"/>
        <v>0.84423999999999999</v>
      </c>
      <c r="AB32" s="2">
        <f t="shared" si="8"/>
        <v>1.4902299999999999</v>
      </c>
      <c r="AC32" s="7">
        <f t="shared" si="9"/>
        <v>86.286329999999992</v>
      </c>
      <c r="AD32" s="7">
        <f t="shared" si="10"/>
        <v>13.68</v>
      </c>
      <c r="AE32" s="7">
        <f t="shared" si="11"/>
        <v>99.966329999999999</v>
      </c>
    </row>
    <row r="33" spans="1:31" x14ac:dyDescent="0.25">
      <c r="A33" t="s">
        <v>5</v>
      </c>
      <c r="B33">
        <v>2</v>
      </c>
      <c r="C33" t="s">
        <v>2</v>
      </c>
      <c r="D33" s="1">
        <v>44986</v>
      </c>
      <c r="E33" s="2">
        <v>12</v>
      </c>
      <c r="F33" s="2">
        <v>0</v>
      </c>
      <c r="G33" s="2">
        <v>0.89</v>
      </c>
      <c r="H33" s="2">
        <v>0.04</v>
      </c>
      <c r="I33" s="2">
        <v>0.75</v>
      </c>
      <c r="J33" s="3">
        <v>0.33329999999999999</v>
      </c>
      <c r="K33" s="3">
        <v>0</v>
      </c>
      <c r="L33" s="3">
        <v>0.37112000000000001</v>
      </c>
      <c r="M33" s="3">
        <v>0.50378999999999996</v>
      </c>
      <c r="N33" s="3">
        <v>0.16805</v>
      </c>
      <c r="O33" s="3">
        <v>1.384E-2</v>
      </c>
      <c r="P33" s="3">
        <v>2.443E-2</v>
      </c>
      <c r="Q33" s="7">
        <f t="shared" si="0"/>
        <v>13.68</v>
      </c>
      <c r="R33" s="4">
        <f t="shared" si="1"/>
        <v>1.4145300000000001</v>
      </c>
      <c r="T33">
        <v>61</v>
      </c>
      <c r="V33" s="2">
        <f t="shared" si="2"/>
        <v>20.331299999999999</v>
      </c>
      <c r="W33" s="2">
        <f t="shared" si="3"/>
        <v>0</v>
      </c>
      <c r="X33" s="2">
        <f t="shared" si="4"/>
        <v>22.63832</v>
      </c>
      <c r="Y33" s="2">
        <f t="shared" si="5"/>
        <v>30.731189999999998</v>
      </c>
      <c r="Z33" s="2">
        <f t="shared" si="6"/>
        <v>10.251050000000001</v>
      </c>
      <c r="AA33" s="2">
        <f t="shared" si="7"/>
        <v>0.84423999999999999</v>
      </c>
      <c r="AB33" s="2">
        <f t="shared" si="8"/>
        <v>1.4902299999999999</v>
      </c>
      <c r="AC33" s="7">
        <f t="shared" si="9"/>
        <v>86.286329999999992</v>
      </c>
      <c r="AD33" s="7">
        <f t="shared" si="10"/>
        <v>13.68</v>
      </c>
      <c r="AE33" s="7">
        <f t="shared" si="11"/>
        <v>99.966329999999999</v>
      </c>
    </row>
    <row r="34" spans="1:31" x14ac:dyDescent="0.25">
      <c r="A34" t="s">
        <v>5</v>
      </c>
      <c r="B34">
        <v>2</v>
      </c>
      <c r="C34" t="s">
        <v>2</v>
      </c>
      <c r="D34" s="1">
        <v>45017</v>
      </c>
      <c r="E34" s="2">
        <v>12</v>
      </c>
      <c r="F34" s="2">
        <v>0</v>
      </c>
      <c r="G34" s="2">
        <v>0.89</v>
      </c>
      <c r="H34" s="2">
        <v>0.04</v>
      </c>
      <c r="I34" s="2">
        <v>0.75</v>
      </c>
      <c r="J34" s="3">
        <v>0.33329999999999999</v>
      </c>
      <c r="K34" s="3">
        <v>0</v>
      </c>
      <c r="L34" s="3">
        <v>0.37112000000000001</v>
      </c>
      <c r="M34" s="3">
        <v>0.50378999999999996</v>
      </c>
      <c r="N34" s="3">
        <v>0.16805</v>
      </c>
      <c r="O34" s="3">
        <v>1.384E-2</v>
      </c>
      <c r="P34" s="3">
        <v>2.443E-2</v>
      </c>
      <c r="Q34" s="7">
        <f t="shared" si="0"/>
        <v>13.68</v>
      </c>
      <c r="R34" s="4">
        <f t="shared" si="1"/>
        <v>1.4145300000000001</v>
      </c>
      <c r="T34">
        <v>61</v>
      </c>
      <c r="V34" s="2">
        <f t="shared" si="2"/>
        <v>20.331299999999999</v>
      </c>
      <c r="W34" s="2">
        <f t="shared" si="3"/>
        <v>0</v>
      </c>
      <c r="X34" s="2">
        <f t="shared" si="4"/>
        <v>22.63832</v>
      </c>
      <c r="Y34" s="2">
        <f t="shared" si="5"/>
        <v>30.731189999999998</v>
      </c>
      <c r="Z34" s="2">
        <f t="shared" si="6"/>
        <v>10.251050000000001</v>
      </c>
      <c r="AA34" s="2">
        <f t="shared" si="7"/>
        <v>0.84423999999999999</v>
      </c>
      <c r="AB34" s="2">
        <f t="shared" si="8"/>
        <v>1.4902299999999999</v>
      </c>
      <c r="AC34" s="7">
        <f t="shared" si="9"/>
        <v>86.286329999999992</v>
      </c>
      <c r="AD34" s="7">
        <f t="shared" si="10"/>
        <v>13.68</v>
      </c>
      <c r="AE34" s="7">
        <f t="shared" si="11"/>
        <v>99.966329999999999</v>
      </c>
    </row>
    <row r="35" spans="1:31" x14ac:dyDescent="0.25">
      <c r="A35" t="s">
        <v>5</v>
      </c>
      <c r="B35">
        <v>2</v>
      </c>
      <c r="C35" t="s">
        <v>2</v>
      </c>
      <c r="D35" s="1">
        <v>45047</v>
      </c>
      <c r="E35" s="2">
        <v>12</v>
      </c>
      <c r="F35" s="2">
        <v>0</v>
      </c>
      <c r="G35" s="2">
        <v>0.89</v>
      </c>
      <c r="H35" s="2">
        <v>0.04</v>
      </c>
      <c r="I35" s="2">
        <v>0.75</v>
      </c>
      <c r="J35" s="3">
        <v>0.33329999999999999</v>
      </c>
      <c r="K35" s="3">
        <v>0</v>
      </c>
      <c r="L35" s="3">
        <v>0.37112000000000001</v>
      </c>
      <c r="M35" s="3">
        <v>0.50378999999999996</v>
      </c>
      <c r="N35" s="3">
        <v>0.16805</v>
      </c>
      <c r="O35" s="3">
        <v>1.384E-2</v>
      </c>
      <c r="P35" s="3">
        <v>2.443E-2</v>
      </c>
      <c r="Q35" s="7">
        <f t="shared" si="0"/>
        <v>13.68</v>
      </c>
      <c r="R35" s="4">
        <f t="shared" si="1"/>
        <v>1.4145300000000001</v>
      </c>
      <c r="T35">
        <v>61</v>
      </c>
      <c r="V35" s="2">
        <f t="shared" si="2"/>
        <v>20.331299999999999</v>
      </c>
      <c r="W35" s="2">
        <f t="shared" si="3"/>
        <v>0</v>
      </c>
      <c r="X35" s="2">
        <f t="shared" si="4"/>
        <v>22.63832</v>
      </c>
      <c r="Y35" s="2">
        <f t="shared" si="5"/>
        <v>30.731189999999998</v>
      </c>
      <c r="Z35" s="2">
        <f t="shared" si="6"/>
        <v>10.251050000000001</v>
      </c>
      <c r="AA35" s="2">
        <f t="shared" si="7"/>
        <v>0.84423999999999999</v>
      </c>
      <c r="AB35" s="2">
        <f t="shared" si="8"/>
        <v>1.4902299999999999</v>
      </c>
      <c r="AC35" s="7">
        <f t="shared" si="9"/>
        <v>86.286329999999992</v>
      </c>
      <c r="AD35" s="7">
        <f t="shared" si="10"/>
        <v>13.68</v>
      </c>
      <c r="AE35" s="7">
        <f t="shared" si="11"/>
        <v>99.966329999999999</v>
      </c>
    </row>
    <row r="36" spans="1:31" x14ac:dyDescent="0.25">
      <c r="A36" t="s">
        <v>5</v>
      </c>
      <c r="B36">
        <v>2</v>
      </c>
      <c r="C36" t="s">
        <v>2</v>
      </c>
      <c r="D36" s="1">
        <v>45078</v>
      </c>
      <c r="E36" s="2">
        <v>12</v>
      </c>
      <c r="F36" s="2">
        <v>0</v>
      </c>
      <c r="G36" s="2">
        <v>0.89</v>
      </c>
      <c r="H36" s="2">
        <v>0.04</v>
      </c>
      <c r="I36" s="2">
        <v>0.75</v>
      </c>
      <c r="J36" s="3">
        <v>0.33329999999999999</v>
      </c>
      <c r="K36" s="3">
        <v>0</v>
      </c>
      <c r="L36" s="3">
        <v>0.37112000000000001</v>
      </c>
      <c r="M36" s="3">
        <v>0.50378999999999996</v>
      </c>
      <c r="N36" s="3">
        <v>0.16805</v>
      </c>
      <c r="O36" s="3">
        <v>1.384E-2</v>
      </c>
      <c r="P36" s="3">
        <v>2.443E-2</v>
      </c>
      <c r="Q36" s="7">
        <f t="shared" si="0"/>
        <v>13.68</v>
      </c>
      <c r="R36" s="4">
        <f t="shared" si="1"/>
        <v>1.4145300000000001</v>
      </c>
      <c r="T36">
        <v>61</v>
      </c>
      <c r="V36" s="2">
        <f t="shared" si="2"/>
        <v>20.331299999999999</v>
      </c>
      <c r="W36" s="2">
        <f t="shared" si="3"/>
        <v>0</v>
      </c>
      <c r="X36" s="2">
        <f t="shared" si="4"/>
        <v>22.63832</v>
      </c>
      <c r="Y36" s="2">
        <f t="shared" si="5"/>
        <v>30.731189999999998</v>
      </c>
      <c r="Z36" s="2">
        <f t="shared" si="6"/>
        <v>10.251050000000001</v>
      </c>
      <c r="AA36" s="2">
        <f t="shared" si="7"/>
        <v>0.84423999999999999</v>
      </c>
      <c r="AB36" s="2">
        <f t="shared" si="8"/>
        <v>1.4902299999999999</v>
      </c>
      <c r="AC36" s="7">
        <f t="shared" si="9"/>
        <v>86.286329999999992</v>
      </c>
      <c r="AD36" s="7">
        <f t="shared" si="10"/>
        <v>13.68</v>
      </c>
      <c r="AE36" s="7">
        <f t="shared" si="11"/>
        <v>99.966329999999999</v>
      </c>
    </row>
    <row r="37" spans="1:31" x14ac:dyDescent="0.25">
      <c r="A37" t="s">
        <v>5</v>
      </c>
      <c r="B37">
        <v>2</v>
      </c>
      <c r="C37" t="s">
        <v>2</v>
      </c>
      <c r="D37" s="1">
        <v>45108</v>
      </c>
      <c r="E37" s="2">
        <v>12</v>
      </c>
      <c r="F37" s="2">
        <v>0</v>
      </c>
      <c r="G37" s="2">
        <v>0.97</v>
      </c>
      <c r="H37" s="2">
        <v>0.04</v>
      </c>
      <c r="I37" s="2">
        <v>0.75</v>
      </c>
      <c r="J37" s="3">
        <v>0.33329999999999999</v>
      </c>
      <c r="K37" s="3">
        <v>0</v>
      </c>
      <c r="L37" s="3">
        <v>0.37112000000000001</v>
      </c>
      <c r="M37" s="3">
        <v>0.50378999999999996</v>
      </c>
      <c r="N37" s="3">
        <v>0.16805</v>
      </c>
      <c r="O37" s="3">
        <v>1.502E-2</v>
      </c>
      <c r="P37" s="3">
        <v>2.443E-2</v>
      </c>
      <c r="Q37" s="7">
        <f t="shared" si="0"/>
        <v>13.76</v>
      </c>
      <c r="R37" s="4">
        <f t="shared" si="1"/>
        <v>1.41571</v>
      </c>
      <c r="T37">
        <v>61</v>
      </c>
      <c r="V37" s="2">
        <f t="shared" si="2"/>
        <v>20.331299999999999</v>
      </c>
      <c r="W37" s="2">
        <f t="shared" si="3"/>
        <v>0</v>
      </c>
      <c r="X37" s="2">
        <f t="shared" si="4"/>
        <v>22.63832</v>
      </c>
      <c r="Y37" s="2">
        <f t="shared" si="5"/>
        <v>30.731189999999998</v>
      </c>
      <c r="Z37" s="2">
        <f t="shared" si="6"/>
        <v>10.251050000000001</v>
      </c>
      <c r="AA37" s="2">
        <f t="shared" si="7"/>
        <v>0.91622000000000003</v>
      </c>
      <c r="AB37" s="2">
        <f t="shared" si="8"/>
        <v>1.4902299999999999</v>
      </c>
      <c r="AC37" s="7">
        <f t="shared" si="9"/>
        <v>86.358309999999989</v>
      </c>
      <c r="AD37" s="7">
        <f t="shared" si="10"/>
        <v>13.76</v>
      </c>
      <c r="AE37" s="7">
        <f t="shared" si="11"/>
        <v>100.11830999999999</v>
      </c>
    </row>
    <row r="38" spans="1:31" x14ac:dyDescent="0.25">
      <c r="A38" t="s">
        <v>5</v>
      </c>
      <c r="B38">
        <v>2</v>
      </c>
      <c r="C38" t="s">
        <v>2</v>
      </c>
      <c r="D38" s="1">
        <v>45139</v>
      </c>
      <c r="E38" s="2">
        <v>12</v>
      </c>
      <c r="F38" s="2">
        <v>0</v>
      </c>
      <c r="G38" s="2">
        <v>0.97</v>
      </c>
      <c r="H38" s="2">
        <v>0.04</v>
      </c>
      <c r="I38" s="2">
        <v>0.75</v>
      </c>
      <c r="J38" s="3">
        <v>0.33329999999999999</v>
      </c>
      <c r="K38" s="3">
        <v>0</v>
      </c>
      <c r="L38" s="3">
        <v>0.72131999999999996</v>
      </c>
      <c r="M38" s="3">
        <v>0.30348999999999998</v>
      </c>
      <c r="N38" s="3">
        <v>0.16805</v>
      </c>
      <c r="O38" s="3">
        <v>1.502E-2</v>
      </c>
      <c r="P38" s="3">
        <v>2.443E-2</v>
      </c>
      <c r="Q38" s="7">
        <f t="shared" si="0"/>
        <v>13.76</v>
      </c>
      <c r="R38" s="4">
        <f t="shared" si="1"/>
        <v>1.5656099999999999</v>
      </c>
      <c r="T38">
        <v>61</v>
      </c>
      <c r="V38" s="2">
        <f t="shared" si="2"/>
        <v>20.331299999999999</v>
      </c>
      <c r="W38" s="2">
        <f t="shared" si="3"/>
        <v>0</v>
      </c>
      <c r="X38" s="2">
        <f t="shared" si="4"/>
        <v>44.000519999999995</v>
      </c>
      <c r="Y38" s="2">
        <f t="shared" si="5"/>
        <v>18.512889999999999</v>
      </c>
      <c r="Z38" s="2">
        <f t="shared" si="6"/>
        <v>10.251050000000001</v>
      </c>
      <c r="AA38" s="2">
        <f t="shared" si="7"/>
        <v>0.91622000000000003</v>
      </c>
      <c r="AB38" s="2">
        <f t="shared" si="8"/>
        <v>1.4902299999999999</v>
      </c>
      <c r="AC38" s="7">
        <f t="shared" si="9"/>
        <v>95.502209999999991</v>
      </c>
      <c r="AD38" s="7">
        <f t="shared" si="10"/>
        <v>13.76</v>
      </c>
      <c r="AE38" s="7">
        <f t="shared" si="11"/>
        <v>109.26221</v>
      </c>
    </row>
    <row r="39" spans="1:31" x14ac:dyDescent="0.25">
      <c r="A39" t="s">
        <v>5</v>
      </c>
      <c r="B39">
        <v>2</v>
      </c>
      <c r="C39" t="s">
        <v>2</v>
      </c>
      <c r="D39" s="1">
        <v>45170</v>
      </c>
      <c r="E39" s="2">
        <v>12</v>
      </c>
      <c r="F39" s="2">
        <v>0</v>
      </c>
      <c r="G39" s="2">
        <v>0.97</v>
      </c>
      <c r="H39" s="2">
        <v>0.04</v>
      </c>
      <c r="I39" s="2">
        <v>0.75</v>
      </c>
      <c r="J39" s="3">
        <v>0.33329999999999999</v>
      </c>
      <c r="K39" s="3">
        <v>0</v>
      </c>
      <c r="L39" s="3">
        <v>0.72131999999999996</v>
      </c>
      <c r="M39" s="3">
        <v>0.30348999999999998</v>
      </c>
      <c r="N39" s="3">
        <v>0.16805</v>
      </c>
      <c r="O39" s="3">
        <v>1.502E-2</v>
      </c>
      <c r="P39" s="3">
        <v>2.443E-2</v>
      </c>
      <c r="Q39" s="7">
        <f t="shared" si="0"/>
        <v>13.76</v>
      </c>
      <c r="R39" s="4">
        <f t="shared" si="1"/>
        <v>1.5656099999999999</v>
      </c>
      <c r="T39">
        <v>61</v>
      </c>
      <c r="V39" s="2">
        <f t="shared" si="2"/>
        <v>20.331299999999999</v>
      </c>
      <c r="W39" s="2">
        <f t="shared" si="3"/>
        <v>0</v>
      </c>
      <c r="X39" s="2">
        <f t="shared" si="4"/>
        <v>44.000519999999995</v>
      </c>
      <c r="Y39" s="2">
        <f t="shared" si="5"/>
        <v>18.512889999999999</v>
      </c>
      <c r="Z39" s="2">
        <f t="shared" si="6"/>
        <v>10.251050000000001</v>
      </c>
      <c r="AA39" s="2">
        <f t="shared" si="7"/>
        <v>0.91622000000000003</v>
      </c>
      <c r="AB39" s="2">
        <f t="shared" si="8"/>
        <v>1.4902299999999999</v>
      </c>
      <c r="AC39" s="7">
        <f t="shared" si="9"/>
        <v>95.502209999999991</v>
      </c>
      <c r="AD39" s="7">
        <f t="shared" si="10"/>
        <v>13.76</v>
      </c>
      <c r="AE39" s="7">
        <f t="shared" si="11"/>
        <v>109.26221</v>
      </c>
    </row>
    <row r="40" spans="1:31" x14ac:dyDescent="0.25">
      <c r="A40" t="s">
        <v>5</v>
      </c>
      <c r="B40">
        <v>2</v>
      </c>
      <c r="C40" t="s">
        <v>2</v>
      </c>
      <c r="D40" s="1">
        <v>45200</v>
      </c>
      <c r="E40" s="2">
        <v>12</v>
      </c>
      <c r="F40" s="2">
        <v>0</v>
      </c>
      <c r="G40" s="2">
        <v>0.97</v>
      </c>
      <c r="H40" s="2">
        <v>0.04</v>
      </c>
      <c r="I40" s="2">
        <v>0.79</v>
      </c>
      <c r="J40" s="3">
        <v>0.33329999999999999</v>
      </c>
      <c r="K40" s="3">
        <v>0</v>
      </c>
      <c r="L40" s="3">
        <v>0.21460000000000001</v>
      </c>
      <c r="M40" s="3">
        <v>0.34458</v>
      </c>
      <c r="N40" s="3">
        <v>0.16805</v>
      </c>
      <c r="O40" s="3">
        <v>1.502E-2</v>
      </c>
      <c r="P40" s="3">
        <v>2.443E-2</v>
      </c>
      <c r="Q40" s="7">
        <f t="shared" si="0"/>
        <v>13.8</v>
      </c>
      <c r="R40" s="4">
        <f t="shared" si="1"/>
        <v>1.09998</v>
      </c>
      <c r="T40">
        <v>61</v>
      </c>
      <c r="V40" s="2">
        <f t="shared" si="2"/>
        <v>20.331299999999999</v>
      </c>
      <c r="W40" s="2">
        <f t="shared" si="3"/>
        <v>0</v>
      </c>
      <c r="X40" s="2">
        <f t="shared" si="4"/>
        <v>13.0906</v>
      </c>
      <c r="Y40" s="2">
        <f t="shared" si="5"/>
        <v>21.019379999999998</v>
      </c>
      <c r="Z40" s="2">
        <f t="shared" si="6"/>
        <v>10.251050000000001</v>
      </c>
      <c r="AA40" s="2">
        <f t="shared" si="7"/>
        <v>0.91622000000000003</v>
      </c>
      <c r="AB40" s="2">
        <f t="shared" si="8"/>
        <v>1.4902299999999999</v>
      </c>
      <c r="AC40" s="7">
        <f t="shared" si="9"/>
        <v>67.098779999999991</v>
      </c>
      <c r="AD40" s="7">
        <f t="shared" si="10"/>
        <v>13.8</v>
      </c>
      <c r="AE40" s="7">
        <f t="shared" si="11"/>
        <v>80.898779999999988</v>
      </c>
    </row>
    <row r="41" spans="1:31" x14ac:dyDescent="0.25">
      <c r="A41" t="s">
        <v>5</v>
      </c>
      <c r="B41">
        <v>2</v>
      </c>
      <c r="C41" t="s">
        <v>2</v>
      </c>
      <c r="D41" s="1">
        <v>45231</v>
      </c>
      <c r="E41" s="2">
        <v>12</v>
      </c>
      <c r="F41" s="2">
        <v>0</v>
      </c>
      <c r="G41" s="2">
        <v>0.97</v>
      </c>
      <c r="H41" s="2">
        <v>0.04</v>
      </c>
      <c r="I41" s="2">
        <v>0.79</v>
      </c>
      <c r="J41" s="3">
        <v>0.33329999999999999</v>
      </c>
      <c r="K41" s="3">
        <v>0</v>
      </c>
      <c r="L41" s="3">
        <v>0.21460000000000001</v>
      </c>
      <c r="M41" s="3">
        <v>0.34458</v>
      </c>
      <c r="N41" s="3">
        <v>0.16805</v>
      </c>
      <c r="O41" s="3">
        <v>1.502E-2</v>
      </c>
      <c r="P41" s="3">
        <v>2.443E-2</v>
      </c>
      <c r="Q41" s="7">
        <f t="shared" si="0"/>
        <v>13.8</v>
      </c>
      <c r="R41" s="4">
        <f t="shared" si="1"/>
        <v>1.09998</v>
      </c>
      <c r="T41">
        <v>61</v>
      </c>
      <c r="V41" s="2">
        <f t="shared" si="2"/>
        <v>20.331299999999999</v>
      </c>
      <c r="W41" s="2">
        <f t="shared" si="3"/>
        <v>0</v>
      </c>
      <c r="X41" s="2">
        <f t="shared" si="4"/>
        <v>13.0906</v>
      </c>
      <c r="Y41" s="2">
        <f t="shared" si="5"/>
        <v>21.019379999999998</v>
      </c>
      <c r="Z41" s="2">
        <f t="shared" si="6"/>
        <v>10.251050000000001</v>
      </c>
      <c r="AA41" s="2">
        <f t="shared" si="7"/>
        <v>0.91622000000000003</v>
      </c>
      <c r="AB41" s="2">
        <f t="shared" si="8"/>
        <v>1.4902299999999999</v>
      </c>
      <c r="AC41" s="7">
        <f t="shared" si="9"/>
        <v>67.098779999999991</v>
      </c>
      <c r="AD41" s="7">
        <f t="shared" si="10"/>
        <v>13.8</v>
      </c>
      <c r="AE41" s="7">
        <f t="shared" si="11"/>
        <v>80.898779999999988</v>
      </c>
    </row>
    <row r="42" spans="1:31" x14ac:dyDescent="0.25">
      <c r="A42" t="s">
        <v>5</v>
      </c>
      <c r="B42">
        <v>2</v>
      </c>
      <c r="C42" t="s">
        <v>2</v>
      </c>
      <c r="D42" s="1">
        <v>45261</v>
      </c>
      <c r="E42" s="2">
        <v>12</v>
      </c>
      <c r="F42" s="2">
        <v>0</v>
      </c>
      <c r="G42" s="2">
        <v>0.97</v>
      </c>
      <c r="H42" s="2">
        <v>0.04</v>
      </c>
      <c r="I42" s="2">
        <v>0.79</v>
      </c>
      <c r="J42" s="3">
        <v>0.33329999999999999</v>
      </c>
      <c r="K42" s="3">
        <v>0</v>
      </c>
      <c r="L42" s="3">
        <v>0.21460000000000001</v>
      </c>
      <c r="M42" s="3">
        <v>0.34458</v>
      </c>
      <c r="N42" s="3">
        <v>0.16805</v>
      </c>
      <c r="O42" s="3">
        <v>1.502E-2</v>
      </c>
      <c r="P42" s="3">
        <v>2.443E-2</v>
      </c>
      <c r="Q42" s="7">
        <f t="shared" si="0"/>
        <v>13.8</v>
      </c>
      <c r="R42" s="4">
        <f t="shared" si="1"/>
        <v>1.09998</v>
      </c>
      <c r="T42">
        <v>61</v>
      </c>
      <c r="V42" s="2">
        <f t="shared" si="2"/>
        <v>20.331299999999999</v>
      </c>
      <c r="W42" s="2">
        <f t="shared" si="3"/>
        <v>0</v>
      </c>
      <c r="X42" s="2">
        <f t="shared" si="4"/>
        <v>13.0906</v>
      </c>
      <c r="Y42" s="2">
        <f t="shared" si="5"/>
        <v>21.019379999999998</v>
      </c>
      <c r="Z42" s="2">
        <f t="shared" si="6"/>
        <v>10.251050000000001</v>
      </c>
      <c r="AA42" s="2">
        <f t="shared" si="7"/>
        <v>0.91622000000000003</v>
      </c>
      <c r="AB42" s="2">
        <f t="shared" si="8"/>
        <v>1.4902299999999999</v>
      </c>
      <c r="AC42" s="7">
        <f t="shared" si="9"/>
        <v>67.098779999999991</v>
      </c>
      <c r="AD42" s="7">
        <f t="shared" si="10"/>
        <v>13.8</v>
      </c>
      <c r="AE42" s="7">
        <f t="shared" si="11"/>
        <v>80.898779999999988</v>
      </c>
    </row>
    <row r="43" spans="1:31" x14ac:dyDescent="0.25">
      <c r="A43" t="s">
        <v>5</v>
      </c>
      <c r="B43">
        <v>2</v>
      </c>
      <c r="C43" t="s">
        <v>2</v>
      </c>
      <c r="D43" s="1">
        <v>45292</v>
      </c>
      <c r="E43" s="8">
        <v>12</v>
      </c>
      <c r="F43" s="8">
        <v>0</v>
      </c>
      <c r="G43" s="8">
        <v>0.97</v>
      </c>
      <c r="H43" s="8">
        <v>0.04</v>
      </c>
      <c r="I43" s="8">
        <v>0.79</v>
      </c>
      <c r="J43" s="9">
        <v>0.33329999999999999</v>
      </c>
      <c r="K43" s="9">
        <v>0</v>
      </c>
      <c r="L43" s="3">
        <v>0.17554</v>
      </c>
      <c r="M43" s="3">
        <v>0.39306999999999997</v>
      </c>
      <c r="N43" s="9">
        <v>0.16805</v>
      </c>
      <c r="O43" s="9">
        <v>1.502E-2</v>
      </c>
      <c r="P43" s="3">
        <v>4.9029999999999997E-2</v>
      </c>
      <c r="Q43" s="7">
        <f t="shared" si="0"/>
        <v>13.8</v>
      </c>
      <c r="R43" s="4">
        <f t="shared" si="1"/>
        <v>1.13401</v>
      </c>
      <c r="T43">
        <v>61</v>
      </c>
      <c r="V43" s="2">
        <f t="shared" si="2"/>
        <v>20.331299999999999</v>
      </c>
      <c r="W43" s="2">
        <f t="shared" si="3"/>
        <v>0</v>
      </c>
      <c r="X43" s="2">
        <f t="shared" si="4"/>
        <v>10.707940000000001</v>
      </c>
      <c r="Y43" s="2">
        <f t="shared" si="5"/>
        <v>23.977269999999997</v>
      </c>
      <c r="Z43" s="2">
        <f t="shared" si="6"/>
        <v>10.251050000000001</v>
      </c>
      <c r="AA43" s="2">
        <f t="shared" si="7"/>
        <v>0.91622000000000003</v>
      </c>
      <c r="AB43" s="2">
        <f t="shared" si="8"/>
        <v>2.9908299999999999</v>
      </c>
      <c r="AC43" s="7">
        <f t="shared" si="9"/>
        <v>69.174610000000001</v>
      </c>
      <c r="AD43" s="7">
        <f t="shared" si="10"/>
        <v>13.8</v>
      </c>
      <c r="AE43" s="7">
        <f t="shared" si="11"/>
        <v>82.974609999999998</v>
      </c>
    </row>
    <row r="44" spans="1:31" x14ac:dyDescent="0.25">
      <c r="A44" t="s">
        <v>5</v>
      </c>
      <c r="B44">
        <v>2</v>
      </c>
      <c r="C44" t="s">
        <v>2</v>
      </c>
      <c r="D44" s="1">
        <v>45323</v>
      </c>
      <c r="E44" s="2">
        <v>12</v>
      </c>
      <c r="F44" s="2">
        <v>0</v>
      </c>
      <c r="G44" s="2">
        <v>0.97</v>
      </c>
      <c r="H44" s="2">
        <v>0.04</v>
      </c>
      <c r="I44" s="2">
        <v>0.79</v>
      </c>
      <c r="J44" s="9">
        <v>0.33329999999999999</v>
      </c>
      <c r="K44" s="3">
        <v>0</v>
      </c>
      <c r="L44" s="3">
        <v>0.17554</v>
      </c>
      <c r="M44" s="3">
        <v>0.39306999999999997</v>
      </c>
      <c r="N44" s="3">
        <v>0.16805</v>
      </c>
      <c r="O44" s="3">
        <v>1.502E-2</v>
      </c>
      <c r="P44" s="3">
        <v>4.9029999999999997E-2</v>
      </c>
      <c r="Q44" s="7">
        <f t="shared" si="0"/>
        <v>13.8</v>
      </c>
      <c r="R44" s="4">
        <f t="shared" si="1"/>
        <v>1.13401</v>
      </c>
      <c r="T44">
        <v>61</v>
      </c>
      <c r="V44" s="2">
        <f t="shared" si="2"/>
        <v>20.331299999999999</v>
      </c>
      <c r="W44" s="2">
        <f t="shared" si="3"/>
        <v>0</v>
      </c>
      <c r="X44" s="2">
        <f t="shared" si="4"/>
        <v>10.707940000000001</v>
      </c>
      <c r="Y44" s="2">
        <f t="shared" si="5"/>
        <v>23.977269999999997</v>
      </c>
      <c r="Z44" s="2">
        <f t="shared" si="6"/>
        <v>10.251050000000001</v>
      </c>
      <c r="AA44" s="2">
        <f t="shared" si="7"/>
        <v>0.91622000000000003</v>
      </c>
      <c r="AB44" s="2">
        <f t="shared" si="8"/>
        <v>2.9908299999999999</v>
      </c>
      <c r="AC44" s="7">
        <f t="shared" si="9"/>
        <v>69.174610000000001</v>
      </c>
      <c r="AD44" s="7">
        <f t="shared" si="10"/>
        <v>13.8</v>
      </c>
      <c r="AE44" s="7">
        <f t="shared" si="11"/>
        <v>82.974609999999998</v>
      </c>
    </row>
    <row r="45" spans="1:31" x14ac:dyDescent="0.25">
      <c r="A45" t="s">
        <v>5</v>
      </c>
      <c r="B45">
        <v>2</v>
      </c>
      <c r="C45" t="s">
        <v>2</v>
      </c>
      <c r="D45" s="1">
        <v>45352</v>
      </c>
      <c r="E45" s="2">
        <v>12</v>
      </c>
      <c r="F45" s="2">
        <v>0</v>
      </c>
      <c r="G45" s="2">
        <v>0.97</v>
      </c>
      <c r="H45" s="2">
        <v>0.04</v>
      </c>
      <c r="I45" s="2">
        <v>0.79</v>
      </c>
      <c r="J45" s="3">
        <v>0.54659999999999997</v>
      </c>
      <c r="K45" s="3">
        <v>0</v>
      </c>
      <c r="L45" s="3">
        <v>0.17554</v>
      </c>
      <c r="M45" s="3">
        <v>0.39306999999999997</v>
      </c>
      <c r="N45" s="3">
        <v>0.16805</v>
      </c>
      <c r="O45" s="3">
        <v>1.502E-2</v>
      </c>
      <c r="P45" s="3">
        <v>3.3500000000000002E-2</v>
      </c>
      <c r="Q45" s="7">
        <f t="shared" si="0"/>
        <v>13.8</v>
      </c>
      <c r="R45" s="4">
        <f t="shared" si="1"/>
        <v>1.3317800000000002</v>
      </c>
      <c r="T45">
        <v>61</v>
      </c>
      <c r="V45" s="2">
        <f t="shared" si="2"/>
        <v>33.342599999999997</v>
      </c>
      <c r="W45" s="2">
        <f t="shared" si="3"/>
        <v>0</v>
      </c>
      <c r="X45" s="2">
        <f t="shared" si="4"/>
        <v>10.707940000000001</v>
      </c>
      <c r="Y45" s="2">
        <f t="shared" si="5"/>
        <v>23.977269999999997</v>
      </c>
      <c r="Z45" s="2">
        <f t="shared" si="6"/>
        <v>10.251050000000001</v>
      </c>
      <c r="AA45" s="2">
        <f t="shared" si="7"/>
        <v>0.91622000000000003</v>
      </c>
      <c r="AB45" s="2">
        <f t="shared" si="8"/>
        <v>2.0435000000000003</v>
      </c>
      <c r="AC45" s="7">
        <f t="shared" si="9"/>
        <v>81.238579999999985</v>
      </c>
      <c r="AD45" s="7">
        <f t="shared" si="10"/>
        <v>13.8</v>
      </c>
      <c r="AE45" s="7">
        <f t="shared" si="11"/>
        <v>95.038579999999982</v>
      </c>
    </row>
    <row r="46" spans="1:31" x14ac:dyDescent="0.25">
      <c r="A46" t="s">
        <v>5</v>
      </c>
      <c r="B46">
        <v>2</v>
      </c>
      <c r="C46" t="s">
        <v>2</v>
      </c>
      <c r="D46" s="1">
        <v>45383</v>
      </c>
      <c r="E46" s="2">
        <v>12</v>
      </c>
      <c r="F46" s="2">
        <v>0</v>
      </c>
      <c r="G46" s="2">
        <v>0.97</v>
      </c>
      <c r="H46" s="2">
        <v>0.04</v>
      </c>
      <c r="I46" s="2">
        <v>0.79</v>
      </c>
      <c r="J46" s="3">
        <v>0.54659999999999997</v>
      </c>
      <c r="K46" s="3">
        <v>0</v>
      </c>
      <c r="L46" s="3">
        <v>0.43264999999999998</v>
      </c>
      <c r="M46" s="3">
        <v>0.14063000000000001</v>
      </c>
      <c r="N46" s="3">
        <v>0.16805</v>
      </c>
      <c r="O46" s="3">
        <v>1.502E-2</v>
      </c>
      <c r="P46" s="3">
        <v>3.3500000000000002E-2</v>
      </c>
      <c r="Q46" s="7">
        <f t="shared" si="0"/>
        <v>13.8</v>
      </c>
      <c r="R46" s="4">
        <f t="shared" si="1"/>
        <v>1.3364500000000001</v>
      </c>
      <c r="T46">
        <v>61</v>
      </c>
      <c r="V46" s="2">
        <f t="shared" si="2"/>
        <v>33.342599999999997</v>
      </c>
      <c r="W46" s="2">
        <f t="shared" si="3"/>
        <v>0</v>
      </c>
      <c r="X46" s="2">
        <f t="shared" si="4"/>
        <v>26.391649999999998</v>
      </c>
      <c r="Y46" s="2">
        <f t="shared" si="5"/>
        <v>8.5784300000000009</v>
      </c>
      <c r="Z46" s="2">
        <f t="shared" si="6"/>
        <v>10.251050000000001</v>
      </c>
      <c r="AA46" s="2">
        <f t="shared" si="7"/>
        <v>0.91622000000000003</v>
      </c>
      <c r="AB46" s="2">
        <f t="shared" si="8"/>
        <v>2.0435000000000003</v>
      </c>
      <c r="AC46" s="7">
        <f t="shared" si="9"/>
        <v>81.523449999999997</v>
      </c>
      <c r="AD46" s="7">
        <f t="shared" si="10"/>
        <v>13.8</v>
      </c>
      <c r="AE46" s="7">
        <f t="shared" si="11"/>
        <v>95.323449999999994</v>
      </c>
    </row>
    <row r="47" spans="1:31" x14ac:dyDescent="0.25">
      <c r="A47" t="s">
        <v>5</v>
      </c>
      <c r="B47">
        <v>2</v>
      </c>
      <c r="C47" t="s">
        <v>2</v>
      </c>
      <c r="D47" s="1">
        <v>45413</v>
      </c>
      <c r="E47" s="2">
        <v>12</v>
      </c>
      <c r="F47" s="2">
        <v>0</v>
      </c>
      <c r="G47" s="2">
        <v>0.97</v>
      </c>
      <c r="H47" s="2">
        <v>0.04</v>
      </c>
      <c r="I47" s="2">
        <v>0.79</v>
      </c>
      <c r="J47" s="3">
        <v>0.54659999999999997</v>
      </c>
      <c r="K47" s="3">
        <v>0</v>
      </c>
      <c r="L47" s="3">
        <v>0.43264999999999998</v>
      </c>
      <c r="M47" s="3">
        <v>0.14063000000000001</v>
      </c>
      <c r="N47" s="3">
        <v>0.16805</v>
      </c>
      <c r="O47" s="3">
        <v>1.502E-2</v>
      </c>
      <c r="P47" s="3">
        <v>3.3500000000000002E-2</v>
      </c>
      <c r="Q47" s="7">
        <f t="shared" si="0"/>
        <v>13.8</v>
      </c>
      <c r="R47" s="4">
        <f t="shared" si="1"/>
        <v>1.3364500000000001</v>
      </c>
      <c r="T47">
        <v>61</v>
      </c>
      <c r="V47" s="2">
        <f t="shared" si="2"/>
        <v>33.342599999999997</v>
      </c>
      <c r="W47" s="2">
        <f t="shared" si="3"/>
        <v>0</v>
      </c>
      <c r="X47" s="2">
        <f t="shared" si="4"/>
        <v>26.391649999999998</v>
      </c>
      <c r="Y47" s="2">
        <f t="shared" si="5"/>
        <v>8.5784300000000009</v>
      </c>
      <c r="Z47" s="2">
        <f t="shared" si="6"/>
        <v>10.251050000000001</v>
      </c>
      <c r="AA47" s="2">
        <f t="shared" si="7"/>
        <v>0.91622000000000003</v>
      </c>
      <c r="AB47" s="2">
        <f t="shared" si="8"/>
        <v>2.0435000000000003</v>
      </c>
      <c r="AC47" s="7">
        <f t="shared" si="9"/>
        <v>81.523449999999997</v>
      </c>
      <c r="AD47" s="7">
        <f t="shared" si="10"/>
        <v>13.8</v>
      </c>
      <c r="AE47" s="7">
        <f t="shared" si="11"/>
        <v>95.323449999999994</v>
      </c>
    </row>
    <row r="48" spans="1:31" x14ac:dyDescent="0.25">
      <c r="A48" t="s">
        <v>5</v>
      </c>
      <c r="B48">
        <v>2</v>
      </c>
      <c r="C48" t="s">
        <v>2</v>
      </c>
      <c r="D48" s="1">
        <v>45444</v>
      </c>
      <c r="E48" s="2">
        <v>12</v>
      </c>
      <c r="F48" s="2">
        <v>0</v>
      </c>
      <c r="G48" s="2">
        <v>0.97</v>
      </c>
      <c r="H48" s="2">
        <v>0.3</v>
      </c>
      <c r="I48" s="2">
        <v>0.79</v>
      </c>
      <c r="J48" s="3">
        <v>0.54659999999999997</v>
      </c>
      <c r="K48" s="3">
        <v>0</v>
      </c>
      <c r="L48" s="3">
        <v>0.43264999999999998</v>
      </c>
      <c r="M48" s="3">
        <v>0.14063000000000001</v>
      </c>
      <c r="N48" s="3">
        <v>0.16805</v>
      </c>
      <c r="O48" s="3">
        <v>1.502E-2</v>
      </c>
      <c r="P48" s="3">
        <v>3.3500000000000002E-2</v>
      </c>
      <c r="Q48" s="7">
        <f t="shared" si="0"/>
        <v>14.060000000000002</v>
      </c>
      <c r="R48" s="4">
        <f t="shared" si="1"/>
        <v>1.3364500000000001</v>
      </c>
      <c r="T48">
        <v>61</v>
      </c>
      <c r="V48" s="2">
        <f t="shared" si="2"/>
        <v>33.342599999999997</v>
      </c>
      <c r="W48" s="2">
        <f t="shared" si="3"/>
        <v>0</v>
      </c>
      <c r="X48" s="2">
        <f t="shared" si="4"/>
        <v>26.391649999999998</v>
      </c>
      <c r="Y48" s="2">
        <f t="shared" si="5"/>
        <v>8.5784300000000009</v>
      </c>
      <c r="Z48" s="2">
        <f t="shared" si="6"/>
        <v>10.251050000000001</v>
      </c>
      <c r="AA48" s="2">
        <f t="shared" si="7"/>
        <v>0.91622000000000003</v>
      </c>
      <c r="AB48" s="2">
        <f t="shared" si="8"/>
        <v>2.0435000000000003</v>
      </c>
      <c r="AC48" s="7">
        <f t="shared" si="9"/>
        <v>81.523449999999997</v>
      </c>
      <c r="AD48" s="7">
        <f t="shared" si="10"/>
        <v>14.060000000000002</v>
      </c>
      <c r="AE48" s="7">
        <f t="shared" si="11"/>
        <v>95.583449999999999</v>
      </c>
    </row>
    <row r="49" spans="1:31" x14ac:dyDescent="0.25">
      <c r="A49" t="s">
        <v>5</v>
      </c>
      <c r="B49">
        <v>2</v>
      </c>
      <c r="C49" t="s">
        <v>2</v>
      </c>
      <c r="D49" s="1">
        <v>45474</v>
      </c>
      <c r="E49" s="8">
        <v>12</v>
      </c>
      <c r="F49" s="8">
        <v>0</v>
      </c>
      <c r="G49" s="8">
        <v>0.78</v>
      </c>
      <c r="H49" s="8">
        <v>0.3</v>
      </c>
      <c r="I49" s="8">
        <v>0.79</v>
      </c>
      <c r="J49" s="9">
        <v>0.54659999999999997</v>
      </c>
      <c r="K49" s="9">
        <v>0</v>
      </c>
      <c r="L49" s="9">
        <v>0.86019999999999996</v>
      </c>
      <c r="M49" s="9">
        <v>0.15168000000000001</v>
      </c>
      <c r="N49" s="9">
        <v>0.16805</v>
      </c>
      <c r="O49" s="9">
        <v>1.502E-2</v>
      </c>
      <c r="P49" s="9">
        <v>3.3500000000000002E-2</v>
      </c>
      <c r="Q49" s="7">
        <f t="shared" si="0"/>
        <v>13.870000000000001</v>
      </c>
      <c r="R49" s="4">
        <f t="shared" si="1"/>
        <v>1.7750500000000002</v>
      </c>
      <c r="T49">
        <v>61</v>
      </c>
      <c r="V49" s="8">
        <f t="shared" si="2"/>
        <v>33.342599999999997</v>
      </c>
      <c r="W49" s="8">
        <f t="shared" si="3"/>
        <v>0</v>
      </c>
      <c r="X49" s="8">
        <f t="shared" si="4"/>
        <v>52.472200000000001</v>
      </c>
      <c r="Y49" s="8">
        <f t="shared" si="5"/>
        <v>9.2524800000000003</v>
      </c>
      <c r="Z49" s="8">
        <f t="shared" si="6"/>
        <v>10.251050000000001</v>
      </c>
      <c r="AA49" s="8">
        <f t="shared" si="7"/>
        <v>0.91622000000000003</v>
      </c>
      <c r="AB49" s="8">
        <f t="shared" si="8"/>
        <v>2.0435000000000003</v>
      </c>
      <c r="AC49" s="7">
        <f t="shared" si="9"/>
        <v>108.27804999999999</v>
      </c>
      <c r="AD49" s="7">
        <f t="shared" si="10"/>
        <v>13.870000000000001</v>
      </c>
      <c r="AE49" s="7">
        <f t="shared" si="11"/>
        <v>122.14805</v>
      </c>
    </row>
    <row r="50" spans="1:31" x14ac:dyDescent="0.25">
      <c r="A50" t="s">
        <v>5</v>
      </c>
      <c r="B50">
        <v>2</v>
      </c>
      <c r="C50" t="s">
        <v>2</v>
      </c>
      <c r="D50" s="1">
        <v>45505</v>
      </c>
      <c r="E50" s="8">
        <v>12</v>
      </c>
      <c r="F50" s="8">
        <v>0</v>
      </c>
      <c r="G50" s="8">
        <v>0.78</v>
      </c>
      <c r="H50" s="8">
        <v>0.3</v>
      </c>
      <c r="I50" s="8">
        <v>0.79</v>
      </c>
      <c r="J50" s="9">
        <v>0.54659999999999997</v>
      </c>
      <c r="K50" s="9">
        <v>0</v>
      </c>
      <c r="L50" s="9">
        <v>0.86019999999999996</v>
      </c>
      <c r="M50" s="9">
        <v>0.15168000000000001</v>
      </c>
      <c r="N50" s="9">
        <v>0.16805</v>
      </c>
      <c r="O50" s="9">
        <v>1.7760000000000001E-2</v>
      </c>
      <c r="P50" s="9">
        <v>4.2900000000000001E-2</v>
      </c>
      <c r="Q50" s="7">
        <f t="shared" si="0"/>
        <v>13.870000000000001</v>
      </c>
      <c r="R50" s="4">
        <f t="shared" si="1"/>
        <v>1.7871900000000001</v>
      </c>
      <c r="T50">
        <v>61</v>
      </c>
      <c r="V50" s="8">
        <f t="shared" si="2"/>
        <v>33.342599999999997</v>
      </c>
      <c r="W50" s="8">
        <f t="shared" si="3"/>
        <v>0</v>
      </c>
      <c r="X50" s="8">
        <f t="shared" si="4"/>
        <v>52.472200000000001</v>
      </c>
      <c r="Y50" s="8">
        <f t="shared" si="5"/>
        <v>9.2524800000000003</v>
      </c>
      <c r="Z50" s="8">
        <f t="shared" si="6"/>
        <v>10.251050000000001</v>
      </c>
      <c r="AA50" s="8">
        <f t="shared" si="7"/>
        <v>1.0833600000000001</v>
      </c>
      <c r="AB50" s="8">
        <f t="shared" si="8"/>
        <v>2.6169000000000002</v>
      </c>
      <c r="AC50" s="7">
        <f t="shared" si="9"/>
        <v>109.01859</v>
      </c>
      <c r="AD50" s="7">
        <f t="shared" si="10"/>
        <v>13.870000000000001</v>
      </c>
      <c r="AE50" s="7">
        <f t="shared" si="11"/>
        <v>122.88859000000001</v>
      </c>
    </row>
    <row r="51" spans="1:31" x14ac:dyDescent="0.25">
      <c r="A51" t="s">
        <v>5</v>
      </c>
      <c r="B51">
        <v>2</v>
      </c>
      <c r="C51" t="s">
        <v>2</v>
      </c>
      <c r="D51" s="1">
        <v>45536</v>
      </c>
      <c r="E51" s="8">
        <v>12</v>
      </c>
      <c r="F51" s="8">
        <v>0</v>
      </c>
      <c r="G51" s="8">
        <v>0.78</v>
      </c>
      <c r="H51" s="8">
        <v>0.3</v>
      </c>
      <c r="I51" s="8">
        <v>0.79</v>
      </c>
      <c r="J51" s="9">
        <v>0.54659999999999997</v>
      </c>
      <c r="K51" s="9">
        <v>0</v>
      </c>
      <c r="L51" s="9">
        <v>0.86019999999999996</v>
      </c>
      <c r="M51" s="9">
        <v>0.15168000000000001</v>
      </c>
      <c r="N51" s="9">
        <v>0.16805</v>
      </c>
      <c r="O51" s="9">
        <v>1.7760000000000001E-2</v>
      </c>
      <c r="P51" s="9">
        <v>4.2900000000000001E-2</v>
      </c>
      <c r="Q51" s="7">
        <f t="shared" si="0"/>
        <v>13.870000000000001</v>
      </c>
      <c r="R51" s="4">
        <f t="shared" si="1"/>
        <v>1.7871900000000001</v>
      </c>
      <c r="T51">
        <v>61</v>
      </c>
      <c r="V51" s="8">
        <f t="shared" si="2"/>
        <v>33.342599999999997</v>
      </c>
      <c r="W51" s="8">
        <f t="shared" si="3"/>
        <v>0</v>
      </c>
      <c r="X51" s="8">
        <f t="shared" si="4"/>
        <v>52.472200000000001</v>
      </c>
      <c r="Y51" s="8">
        <f t="shared" si="5"/>
        <v>9.2524800000000003</v>
      </c>
      <c r="Z51" s="8">
        <f t="shared" si="6"/>
        <v>10.251050000000001</v>
      </c>
      <c r="AA51" s="8">
        <f t="shared" si="7"/>
        <v>1.0833600000000001</v>
      </c>
      <c r="AB51" s="8">
        <f t="shared" si="8"/>
        <v>2.6169000000000002</v>
      </c>
      <c r="AC51" s="7">
        <f t="shared" si="9"/>
        <v>109.01859</v>
      </c>
      <c r="AD51" s="7">
        <f t="shared" si="10"/>
        <v>13.870000000000001</v>
      </c>
      <c r="AE51" s="7">
        <f t="shared" si="11"/>
        <v>122.88859000000001</v>
      </c>
    </row>
    <row r="52" spans="1:31" x14ac:dyDescent="0.25">
      <c r="A52" t="s">
        <v>5</v>
      </c>
      <c r="B52">
        <v>2</v>
      </c>
      <c r="C52" t="s">
        <v>2</v>
      </c>
      <c r="D52" s="1">
        <v>45566</v>
      </c>
      <c r="E52" s="8">
        <v>12</v>
      </c>
      <c r="F52" s="8">
        <v>0</v>
      </c>
      <c r="G52" s="8">
        <v>0.78</v>
      </c>
      <c r="H52" s="8">
        <v>0.3</v>
      </c>
      <c r="I52" s="8">
        <v>0.81</v>
      </c>
      <c r="J52" s="9">
        <v>0.54659999999999997</v>
      </c>
      <c r="K52" s="9">
        <v>0</v>
      </c>
      <c r="L52" s="9">
        <v>0.32116</v>
      </c>
      <c r="M52" s="9">
        <v>0.21459</v>
      </c>
      <c r="N52" s="9">
        <v>0.16805</v>
      </c>
      <c r="O52" s="9">
        <v>1.7760000000000001E-2</v>
      </c>
      <c r="P52" s="9">
        <v>4.2900000000000001E-2</v>
      </c>
      <c r="Q52" s="7">
        <f t="shared" si="0"/>
        <v>13.89</v>
      </c>
      <c r="R52" s="4">
        <f t="shared" si="1"/>
        <v>1.3110599999999999</v>
      </c>
      <c r="T52">
        <v>61</v>
      </c>
      <c r="V52" s="8">
        <f t="shared" si="2"/>
        <v>33.342599999999997</v>
      </c>
      <c r="W52" s="8">
        <f t="shared" si="3"/>
        <v>0</v>
      </c>
      <c r="X52" s="8">
        <f t="shared" si="4"/>
        <v>19.59076</v>
      </c>
      <c r="Y52" s="8">
        <f t="shared" si="5"/>
        <v>13.08999</v>
      </c>
      <c r="Z52" s="8">
        <f t="shared" si="6"/>
        <v>10.251050000000001</v>
      </c>
      <c r="AA52" s="8">
        <f t="shared" si="7"/>
        <v>1.0833600000000001</v>
      </c>
      <c r="AB52" s="8">
        <f t="shared" si="8"/>
        <v>2.6169000000000002</v>
      </c>
      <c r="AC52" s="7">
        <f t="shared" si="9"/>
        <v>79.97466</v>
      </c>
      <c r="AD52" s="7">
        <f t="shared" si="10"/>
        <v>13.89</v>
      </c>
      <c r="AE52" s="7">
        <f t="shared" si="11"/>
        <v>93.864660000000001</v>
      </c>
    </row>
    <row r="53" spans="1:31" x14ac:dyDescent="0.25">
      <c r="A53" t="s">
        <v>5</v>
      </c>
      <c r="B53">
        <v>2</v>
      </c>
      <c r="C53" t="s">
        <v>2</v>
      </c>
      <c r="D53" s="1">
        <v>45597</v>
      </c>
      <c r="E53" s="8">
        <v>12</v>
      </c>
      <c r="F53" s="8">
        <v>0</v>
      </c>
      <c r="G53" s="8">
        <v>0.78</v>
      </c>
      <c r="H53" s="8">
        <v>0.3</v>
      </c>
      <c r="I53" s="8">
        <v>0.81</v>
      </c>
      <c r="J53" s="9">
        <v>0.54659999999999997</v>
      </c>
      <c r="K53" s="9">
        <v>0</v>
      </c>
      <c r="L53" s="9">
        <v>0.32116</v>
      </c>
      <c r="M53" s="9">
        <v>0.21459</v>
      </c>
      <c r="N53" s="9">
        <v>0.16805</v>
      </c>
      <c r="O53" s="9">
        <v>1.7760000000000001E-2</v>
      </c>
      <c r="P53" s="9">
        <v>4.2900000000000001E-2</v>
      </c>
      <c r="Q53" s="7">
        <f t="shared" si="0"/>
        <v>13.89</v>
      </c>
      <c r="R53" s="4">
        <f t="shared" si="1"/>
        <v>1.3110599999999999</v>
      </c>
      <c r="T53">
        <v>61</v>
      </c>
      <c r="V53" s="8">
        <f t="shared" si="2"/>
        <v>33.342599999999997</v>
      </c>
      <c r="W53" s="8">
        <f t="shared" si="3"/>
        <v>0</v>
      </c>
      <c r="X53" s="8">
        <f t="shared" si="4"/>
        <v>19.59076</v>
      </c>
      <c r="Y53" s="8">
        <f t="shared" si="5"/>
        <v>13.08999</v>
      </c>
      <c r="Z53" s="8">
        <f t="shared" si="6"/>
        <v>10.251050000000001</v>
      </c>
      <c r="AA53" s="8">
        <f t="shared" si="7"/>
        <v>1.0833600000000001</v>
      </c>
      <c r="AB53" s="8">
        <f t="shared" si="8"/>
        <v>2.6169000000000002</v>
      </c>
      <c r="AC53" s="7">
        <f t="shared" si="9"/>
        <v>79.97466</v>
      </c>
      <c r="AD53" s="7">
        <f t="shared" si="10"/>
        <v>13.89</v>
      </c>
      <c r="AE53" s="7">
        <f t="shared" si="11"/>
        <v>93.864660000000001</v>
      </c>
    </row>
    <row r="54" spans="1:31" x14ac:dyDescent="0.25">
      <c r="A54" t="s">
        <v>5</v>
      </c>
      <c r="B54">
        <v>2</v>
      </c>
      <c r="C54" t="s">
        <v>2</v>
      </c>
      <c r="D54" s="1">
        <v>45627</v>
      </c>
      <c r="E54" s="8">
        <v>12</v>
      </c>
      <c r="F54" s="8">
        <v>0</v>
      </c>
      <c r="G54" s="8">
        <v>0.78</v>
      </c>
      <c r="H54" s="8">
        <v>0.3</v>
      </c>
      <c r="I54" s="8">
        <v>0.81</v>
      </c>
      <c r="J54" s="9">
        <v>0.54659999999999997</v>
      </c>
      <c r="K54" s="9">
        <v>0</v>
      </c>
      <c r="L54" s="9">
        <v>0.32116</v>
      </c>
      <c r="M54" s="9">
        <v>0.21459</v>
      </c>
      <c r="N54" s="9">
        <v>0.16805</v>
      </c>
      <c r="O54" s="9">
        <v>1.7760000000000001E-2</v>
      </c>
      <c r="P54" s="9">
        <v>4.2900000000000001E-2</v>
      </c>
      <c r="Q54" s="7">
        <f t="shared" si="0"/>
        <v>13.89</v>
      </c>
      <c r="R54" s="4">
        <f t="shared" si="1"/>
        <v>1.3110599999999999</v>
      </c>
      <c r="T54">
        <v>61</v>
      </c>
      <c r="V54" s="8">
        <f t="shared" si="2"/>
        <v>33.342599999999997</v>
      </c>
      <c r="W54" s="8">
        <f t="shared" si="3"/>
        <v>0</v>
      </c>
      <c r="X54" s="8">
        <f t="shared" si="4"/>
        <v>19.59076</v>
      </c>
      <c r="Y54" s="8">
        <f t="shared" si="5"/>
        <v>13.08999</v>
      </c>
      <c r="Z54" s="8">
        <f t="shared" si="6"/>
        <v>10.251050000000001</v>
      </c>
      <c r="AA54" s="8">
        <f t="shared" si="7"/>
        <v>1.0833600000000001</v>
      </c>
      <c r="AB54" s="8">
        <f t="shared" si="8"/>
        <v>2.6169000000000002</v>
      </c>
      <c r="AC54" s="7">
        <f t="shared" si="9"/>
        <v>79.97466</v>
      </c>
      <c r="AD54" s="7">
        <f t="shared" si="10"/>
        <v>13.89</v>
      </c>
      <c r="AE54" s="7">
        <f t="shared" si="11"/>
        <v>93.864660000000001</v>
      </c>
    </row>
    <row r="55" spans="1:31" x14ac:dyDescent="0.25">
      <c r="A55" t="s">
        <v>5</v>
      </c>
      <c r="B55">
        <v>2</v>
      </c>
      <c r="C55" t="s">
        <v>2</v>
      </c>
      <c r="D55" s="1">
        <v>45658</v>
      </c>
      <c r="E55" s="8">
        <v>12</v>
      </c>
      <c r="F55" s="8">
        <v>0</v>
      </c>
      <c r="G55" s="8">
        <v>0.78</v>
      </c>
      <c r="H55" s="8">
        <v>0.3</v>
      </c>
      <c r="I55" s="8">
        <v>0.81</v>
      </c>
      <c r="J55" s="9">
        <v>0.54659999999999997</v>
      </c>
      <c r="K55" s="9">
        <v>0</v>
      </c>
      <c r="L55" s="9">
        <v>0.31313000000000002</v>
      </c>
      <c r="M55" s="9">
        <v>0.2883</v>
      </c>
      <c r="N55" s="9">
        <v>0.16805</v>
      </c>
      <c r="O55" s="9">
        <v>1.7760000000000001E-2</v>
      </c>
      <c r="P55" s="9">
        <v>4.2900000000000001E-2</v>
      </c>
      <c r="Q55" s="7">
        <f t="shared" si="0"/>
        <v>13.89</v>
      </c>
      <c r="R55" s="4">
        <f t="shared" si="1"/>
        <v>1.3767399999999999</v>
      </c>
      <c r="T55">
        <v>61</v>
      </c>
      <c r="V55" s="8">
        <f t="shared" si="2"/>
        <v>33.342599999999997</v>
      </c>
      <c r="W55" s="8">
        <f t="shared" si="3"/>
        <v>0</v>
      </c>
      <c r="X55" s="8">
        <f t="shared" si="4"/>
        <v>19.100930000000002</v>
      </c>
      <c r="Y55" s="8">
        <f t="shared" si="5"/>
        <v>17.586300000000001</v>
      </c>
      <c r="Z55" s="8">
        <f t="shared" si="6"/>
        <v>10.251050000000001</v>
      </c>
      <c r="AA55" s="8">
        <f t="shared" si="7"/>
        <v>1.0833600000000001</v>
      </c>
      <c r="AB55" s="8">
        <f t="shared" si="8"/>
        <v>2.6169000000000002</v>
      </c>
      <c r="AC55" s="7">
        <f t="shared" si="9"/>
        <v>83.981140000000011</v>
      </c>
      <c r="AD55" s="7">
        <f t="shared" si="10"/>
        <v>13.89</v>
      </c>
      <c r="AE55" s="7">
        <f t="shared" si="11"/>
        <v>97.871140000000011</v>
      </c>
    </row>
    <row r="56" spans="1:31" x14ac:dyDescent="0.25">
      <c r="A56" t="s">
        <v>5</v>
      </c>
      <c r="B56">
        <v>2</v>
      </c>
      <c r="C56" t="s">
        <v>2</v>
      </c>
      <c r="D56" s="1">
        <v>45689</v>
      </c>
      <c r="E56" s="8">
        <v>12</v>
      </c>
      <c r="F56" s="8">
        <v>0</v>
      </c>
      <c r="G56" s="8">
        <v>0.78</v>
      </c>
      <c r="H56" s="8">
        <v>0.3</v>
      </c>
      <c r="I56" s="8">
        <v>0.81</v>
      </c>
      <c r="J56" s="9">
        <v>0.54659999999999997</v>
      </c>
      <c r="K56" s="9">
        <v>0</v>
      </c>
      <c r="L56" s="9">
        <v>0.31313000000000002</v>
      </c>
      <c r="M56" s="9">
        <v>0.2883</v>
      </c>
      <c r="N56" s="9">
        <v>0.16805</v>
      </c>
      <c r="O56" s="9">
        <v>1.7760000000000001E-2</v>
      </c>
      <c r="P56" s="9">
        <v>4.2900000000000001E-2</v>
      </c>
      <c r="Q56" s="7">
        <f t="shared" ref="Q56:Q57" si="12">SUM(E56:I56)</f>
        <v>13.89</v>
      </c>
      <c r="R56" s="4">
        <f t="shared" ref="R56:R57" si="13">SUM(J56:P56)</f>
        <v>1.3767399999999999</v>
      </c>
      <c r="T56">
        <v>61</v>
      </c>
      <c r="V56" s="8">
        <f t="shared" ref="V56:V57" si="14">J56*T56</f>
        <v>33.342599999999997</v>
      </c>
      <c r="W56" s="8">
        <f t="shared" ref="W56:W57" si="15">K56*T56</f>
        <v>0</v>
      </c>
      <c r="X56" s="8">
        <f t="shared" ref="X56:X57" si="16">L56*T56</f>
        <v>19.100930000000002</v>
      </c>
      <c r="Y56" s="8">
        <f t="shared" ref="Y56:Y57" si="17">M56*T56</f>
        <v>17.586300000000001</v>
      </c>
      <c r="Z56" s="8">
        <f t="shared" ref="Z56:Z57" si="18">N56*T56</f>
        <v>10.251050000000001</v>
      </c>
      <c r="AA56" s="8">
        <f t="shared" ref="AA56:AA57" si="19">O56*T56</f>
        <v>1.0833600000000001</v>
      </c>
      <c r="AB56" s="8">
        <f t="shared" ref="AB56:AB57" si="20">P56*T56</f>
        <v>2.6169000000000002</v>
      </c>
      <c r="AC56" s="7">
        <f t="shared" ref="AC56:AC57" si="21">SUM(V56:AB56)</f>
        <v>83.981140000000011</v>
      </c>
      <c r="AD56" s="7">
        <f t="shared" ref="AD56:AD57" si="22">Q56</f>
        <v>13.89</v>
      </c>
      <c r="AE56" s="7">
        <f t="shared" ref="AE56:AE57" si="23">SUM(AC56:AD56)</f>
        <v>97.871140000000011</v>
      </c>
    </row>
    <row r="57" spans="1:31" x14ac:dyDescent="0.25">
      <c r="A57" t="s">
        <v>5</v>
      </c>
      <c r="B57">
        <v>2</v>
      </c>
      <c r="C57" t="s">
        <v>2</v>
      </c>
      <c r="D57" s="1">
        <v>45717</v>
      </c>
      <c r="E57" s="8">
        <v>12</v>
      </c>
      <c r="F57" s="8">
        <v>0</v>
      </c>
      <c r="G57" s="8">
        <v>0.78</v>
      </c>
      <c r="H57" s="8">
        <v>0.3</v>
      </c>
      <c r="I57" s="8">
        <v>0.81</v>
      </c>
      <c r="J57" s="9">
        <v>0.54659999999999997</v>
      </c>
      <c r="K57" s="9">
        <v>0</v>
      </c>
      <c r="L57" s="9">
        <v>0.31313000000000002</v>
      </c>
      <c r="M57" s="9">
        <v>0.2883</v>
      </c>
      <c r="N57" s="9">
        <v>0.16805</v>
      </c>
      <c r="O57" s="9">
        <v>1.7760000000000001E-2</v>
      </c>
      <c r="P57" s="9">
        <v>4.2900000000000001E-2</v>
      </c>
      <c r="Q57" s="7">
        <f t="shared" si="12"/>
        <v>13.89</v>
      </c>
      <c r="R57" s="4">
        <f t="shared" si="13"/>
        <v>1.3767399999999999</v>
      </c>
      <c r="T57">
        <v>61</v>
      </c>
      <c r="V57" s="8">
        <f t="shared" si="14"/>
        <v>33.342599999999997</v>
      </c>
      <c r="W57" s="8">
        <f t="shared" si="15"/>
        <v>0</v>
      </c>
      <c r="X57" s="8">
        <f t="shared" si="16"/>
        <v>19.100930000000002</v>
      </c>
      <c r="Y57" s="8">
        <f t="shared" si="17"/>
        <v>17.586300000000001</v>
      </c>
      <c r="Z57" s="8">
        <f t="shared" si="18"/>
        <v>10.251050000000001</v>
      </c>
      <c r="AA57" s="8">
        <f t="shared" si="19"/>
        <v>1.0833600000000001</v>
      </c>
      <c r="AB57" s="8">
        <f t="shared" si="20"/>
        <v>2.6169000000000002</v>
      </c>
      <c r="AC57" s="7">
        <f t="shared" si="21"/>
        <v>83.981140000000011</v>
      </c>
      <c r="AD57" s="7">
        <f t="shared" si="22"/>
        <v>13.89</v>
      </c>
      <c r="AE57" s="7">
        <f t="shared" si="23"/>
        <v>97.871140000000011</v>
      </c>
    </row>
    <row r="58" spans="1:31" x14ac:dyDescent="0.25">
      <c r="A58" t="s">
        <v>5</v>
      </c>
      <c r="B58">
        <v>2</v>
      </c>
      <c r="C58" t="s">
        <v>28</v>
      </c>
      <c r="D58" s="1">
        <v>45748</v>
      </c>
      <c r="E58" s="8">
        <v>12</v>
      </c>
      <c r="F58" s="8">
        <v>0</v>
      </c>
      <c r="G58" s="8">
        <v>0.78</v>
      </c>
      <c r="H58" s="8">
        <v>0.3</v>
      </c>
      <c r="I58" s="8">
        <v>0.81</v>
      </c>
      <c r="J58" s="9">
        <v>0.54659999999999997</v>
      </c>
      <c r="K58" s="9">
        <v>0</v>
      </c>
      <c r="L58" s="9">
        <v>0.46242</v>
      </c>
      <c r="M58" s="9">
        <v>0.29824000000000001</v>
      </c>
      <c r="N58" s="9">
        <v>0</v>
      </c>
      <c r="O58" s="9">
        <v>1.7760000000000001E-2</v>
      </c>
      <c r="P58" s="9">
        <v>4.2900000000000001E-2</v>
      </c>
      <c r="Q58" s="7">
        <f t="shared" si="0"/>
        <v>13.89</v>
      </c>
      <c r="R58" s="4">
        <f t="shared" si="1"/>
        <v>1.36792</v>
      </c>
      <c r="T58">
        <v>61</v>
      </c>
      <c r="V58" s="8">
        <f t="shared" si="2"/>
        <v>33.342599999999997</v>
      </c>
      <c r="W58" s="8">
        <f t="shared" si="3"/>
        <v>0</v>
      </c>
      <c r="X58" s="8">
        <f t="shared" si="4"/>
        <v>28.207619999999999</v>
      </c>
      <c r="Y58" s="8">
        <f t="shared" si="5"/>
        <v>18.192640000000001</v>
      </c>
      <c r="Z58" s="8">
        <f t="shared" si="6"/>
        <v>0</v>
      </c>
      <c r="AA58" s="8">
        <f t="shared" si="7"/>
        <v>1.0833600000000001</v>
      </c>
      <c r="AB58" s="8">
        <f t="shared" si="8"/>
        <v>2.6169000000000002</v>
      </c>
      <c r="AC58" s="7">
        <f t="shared" si="9"/>
        <v>83.443119999999993</v>
      </c>
      <c r="AD58" s="7">
        <f t="shared" si="10"/>
        <v>13.89</v>
      </c>
      <c r="AE58" s="7">
        <f t="shared" si="11"/>
        <v>97.333119999999994</v>
      </c>
    </row>
    <row r="59" spans="1:31" x14ac:dyDescent="0.25">
      <c r="A59" t="s">
        <v>5</v>
      </c>
      <c r="B59">
        <v>2</v>
      </c>
      <c r="C59" t="s">
        <v>28</v>
      </c>
      <c r="D59" s="1">
        <v>45778</v>
      </c>
      <c r="E59" s="8">
        <v>12</v>
      </c>
      <c r="F59" s="8">
        <v>0</v>
      </c>
      <c r="G59" s="8">
        <v>0.78</v>
      </c>
      <c r="H59" s="8">
        <v>0.3</v>
      </c>
      <c r="I59" s="8">
        <v>0.81</v>
      </c>
      <c r="J59" s="9">
        <v>0.54659999999999997</v>
      </c>
      <c r="K59" s="9">
        <v>0</v>
      </c>
      <c r="L59" s="9">
        <v>0.46242</v>
      </c>
      <c r="M59" s="9">
        <v>0.29824000000000001</v>
      </c>
      <c r="N59" s="9">
        <v>0</v>
      </c>
      <c r="O59" s="9">
        <v>1.7760000000000001E-2</v>
      </c>
      <c r="P59" s="9">
        <v>2.7189999999999999E-2</v>
      </c>
      <c r="Q59" s="7">
        <f t="shared" si="0"/>
        <v>13.89</v>
      </c>
      <c r="R59" s="4">
        <f t="shared" si="1"/>
        <v>1.3522100000000001</v>
      </c>
      <c r="T59">
        <v>61</v>
      </c>
      <c r="V59" s="8">
        <f t="shared" si="2"/>
        <v>33.342599999999997</v>
      </c>
      <c r="W59" s="8">
        <f t="shared" si="3"/>
        <v>0</v>
      </c>
      <c r="X59" s="8">
        <f t="shared" si="4"/>
        <v>28.207619999999999</v>
      </c>
      <c r="Y59" s="8">
        <f t="shared" si="5"/>
        <v>18.192640000000001</v>
      </c>
      <c r="Z59" s="8">
        <f t="shared" si="6"/>
        <v>0</v>
      </c>
      <c r="AA59" s="8">
        <f t="shared" si="7"/>
        <v>1.0833600000000001</v>
      </c>
      <c r="AB59" s="8">
        <f t="shared" si="8"/>
        <v>1.65859</v>
      </c>
      <c r="AC59" s="7">
        <f t="shared" si="9"/>
        <v>82.484809999999996</v>
      </c>
      <c r="AD59" s="7">
        <f t="shared" si="10"/>
        <v>13.89</v>
      </c>
      <c r="AE59" s="7">
        <f t="shared" si="11"/>
        <v>96.374809999999997</v>
      </c>
    </row>
    <row r="60" spans="1:31" x14ac:dyDescent="0.25">
      <c r="A60" t="s">
        <v>5</v>
      </c>
      <c r="B60">
        <v>2</v>
      </c>
      <c r="C60" t="s">
        <v>28</v>
      </c>
      <c r="D60" s="1">
        <v>45809</v>
      </c>
      <c r="E60" s="8">
        <v>12</v>
      </c>
      <c r="F60" s="8">
        <v>0</v>
      </c>
      <c r="G60" s="8">
        <v>0.78</v>
      </c>
      <c r="H60" s="8">
        <v>0.3</v>
      </c>
      <c r="I60" s="8">
        <v>0.81</v>
      </c>
      <c r="J60" s="9">
        <v>0.54659999999999997</v>
      </c>
      <c r="K60" s="9">
        <v>0</v>
      </c>
      <c r="L60" s="9">
        <v>0.46242</v>
      </c>
      <c r="M60" s="9">
        <v>0.29824000000000001</v>
      </c>
      <c r="N60" s="9">
        <v>0</v>
      </c>
      <c r="O60" s="9">
        <v>1.7760000000000001E-2</v>
      </c>
      <c r="P60" s="9">
        <v>2.7189999999999999E-2</v>
      </c>
      <c r="Q60" s="7">
        <f t="shared" ref="Q60:Q61" si="24">SUM(E60:I60)</f>
        <v>13.89</v>
      </c>
      <c r="R60" s="4">
        <f t="shared" ref="R60:R61" si="25">SUM(J60:P60)</f>
        <v>1.3522100000000001</v>
      </c>
      <c r="T60">
        <v>61</v>
      </c>
      <c r="V60" s="8">
        <f t="shared" ref="V60:V61" si="26">J60*T60</f>
        <v>33.342599999999997</v>
      </c>
      <c r="W60" s="8">
        <f t="shared" ref="W60:W61" si="27">K60*T60</f>
        <v>0</v>
      </c>
      <c r="X60" s="8">
        <f t="shared" ref="X60:X61" si="28">L60*T60</f>
        <v>28.207619999999999</v>
      </c>
      <c r="Y60" s="8">
        <f t="shared" ref="Y60:Y61" si="29">M60*T60</f>
        <v>18.192640000000001</v>
      </c>
      <c r="Z60" s="8">
        <f t="shared" ref="Z60:Z61" si="30">N60*T60</f>
        <v>0</v>
      </c>
      <c r="AA60" s="8">
        <f t="shared" ref="AA60:AA61" si="31">O60*T60</f>
        <v>1.0833600000000001</v>
      </c>
      <c r="AB60" s="8">
        <f t="shared" ref="AB60:AB61" si="32">P60*T60</f>
        <v>1.65859</v>
      </c>
      <c r="AC60" s="7">
        <f t="shared" ref="AC60:AC61" si="33">SUM(V60:AB60)</f>
        <v>82.484809999999996</v>
      </c>
      <c r="AD60" s="7">
        <f t="shared" ref="AD60:AD61" si="34">Q60</f>
        <v>13.89</v>
      </c>
      <c r="AE60" s="7">
        <f t="shared" ref="AE60:AE61" si="35">SUM(AC60:AD60)</f>
        <v>96.374809999999997</v>
      </c>
    </row>
    <row r="61" spans="1:31" x14ac:dyDescent="0.25">
      <c r="A61" t="s">
        <v>5</v>
      </c>
      <c r="B61">
        <v>2</v>
      </c>
      <c r="C61" t="s">
        <v>28</v>
      </c>
      <c r="D61" s="1">
        <v>45839</v>
      </c>
      <c r="E61" s="8">
        <v>12</v>
      </c>
      <c r="F61" s="8">
        <v>0</v>
      </c>
      <c r="G61" s="8">
        <v>0.86</v>
      </c>
      <c r="H61" s="8">
        <v>0.3</v>
      </c>
      <c r="I61" s="8">
        <v>0.81</v>
      </c>
      <c r="J61" s="9">
        <v>0.54659999999999997</v>
      </c>
      <c r="K61" s="9">
        <v>0</v>
      </c>
      <c r="L61" s="9">
        <v>0.46715000000000001</v>
      </c>
      <c r="M61" s="9">
        <v>0.27349000000000001</v>
      </c>
      <c r="N61" s="9">
        <v>0</v>
      </c>
      <c r="O61" s="9">
        <v>1.9460000000000002E-2</v>
      </c>
      <c r="P61" s="9">
        <v>2.7189999999999999E-2</v>
      </c>
      <c r="Q61" s="7">
        <f t="shared" si="24"/>
        <v>13.97</v>
      </c>
      <c r="R61" s="4">
        <f t="shared" si="25"/>
        <v>1.33389</v>
      </c>
      <c r="T61">
        <v>61</v>
      </c>
      <c r="V61" s="8">
        <f t="shared" si="26"/>
        <v>33.342599999999997</v>
      </c>
      <c r="W61" s="8">
        <f t="shared" si="27"/>
        <v>0</v>
      </c>
      <c r="X61" s="8">
        <f t="shared" si="28"/>
        <v>28.49615</v>
      </c>
      <c r="Y61" s="8">
        <f t="shared" si="29"/>
        <v>16.68289</v>
      </c>
      <c r="Z61" s="8">
        <f t="shared" si="30"/>
        <v>0</v>
      </c>
      <c r="AA61" s="8">
        <f t="shared" si="31"/>
        <v>1.18706</v>
      </c>
      <c r="AB61" s="8">
        <f t="shared" si="32"/>
        <v>1.65859</v>
      </c>
      <c r="AC61" s="7">
        <f t="shared" si="33"/>
        <v>81.367289999999997</v>
      </c>
      <c r="AD61" s="7">
        <f t="shared" si="34"/>
        <v>13.97</v>
      </c>
      <c r="AE61" s="7">
        <f t="shared" si="35"/>
        <v>95.337289999999996</v>
      </c>
    </row>
    <row r="96" spans="1:1" x14ac:dyDescent="0.25">
      <c r="A96" t="s">
        <v>29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56FE-9A05-4BAF-B998-CE25D1328580}">
  <sheetPr>
    <pageSetUpPr fitToPage="1"/>
  </sheetPr>
  <dimension ref="A1:AE61"/>
  <sheetViews>
    <sheetView zoomScale="85" zoomScaleNormal="85" workbookViewId="0">
      <pane ySplit="1" topLeftCell="A53" activePane="bottomLeft" state="frozen"/>
      <selection activeCell="M72" sqref="M72"/>
      <selection pane="bottomLeft" activeCell="G62" sqref="G62"/>
    </sheetView>
  </sheetViews>
  <sheetFormatPr defaultRowHeight="15" x14ac:dyDescent="0.25"/>
  <cols>
    <col min="1" max="1" width="12.7109375" bestFit="1" customWidth="1"/>
    <col min="2" max="2" width="10.7109375" bestFit="1" customWidth="1"/>
    <col min="3" max="3" width="10" bestFit="1" customWidth="1"/>
    <col min="4" max="4" width="10.5703125" bestFit="1" customWidth="1"/>
    <col min="5" max="5" width="26.42578125" bestFit="1" customWidth="1"/>
    <col min="6" max="6" width="14.7109375" bestFit="1" customWidth="1"/>
    <col min="7" max="7" width="16.42578125" bestFit="1" customWidth="1"/>
    <col min="8" max="8" width="15.7109375" bestFit="1" customWidth="1"/>
    <col min="9" max="9" width="15.5703125" bestFit="1" customWidth="1"/>
    <col min="10" max="10" width="22.42578125" bestFit="1" customWidth="1"/>
    <col min="11" max="11" width="17.42578125" bestFit="1" customWidth="1"/>
    <col min="12" max="12" width="28" bestFit="1" customWidth="1"/>
    <col min="13" max="13" width="29.28515625" bestFit="1" customWidth="1"/>
    <col min="14" max="14" width="20" bestFit="1" customWidth="1"/>
    <col min="15" max="15" width="20.5703125" bestFit="1" customWidth="1"/>
    <col min="16" max="16" width="17.7109375" bestFit="1" customWidth="1"/>
    <col min="17" max="17" width="22.28515625" bestFit="1" customWidth="1"/>
    <col min="18" max="18" width="25" bestFit="1" customWidth="1"/>
    <col min="19" max="19" width="4" customWidth="1"/>
    <col min="20" max="20" width="24.42578125" bestFit="1" customWidth="1"/>
    <col min="21" max="21" width="3.5703125" customWidth="1"/>
    <col min="22" max="22" width="22.42578125" bestFit="1" customWidth="1"/>
    <col min="23" max="23" width="17.42578125" bestFit="1" customWidth="1"/>
    <col min="24" max="24" width="28" customWidth="1"/>
    <col min="25" max="25" width="29.28515625" bestFit="1" customWidth="1"/>
    <col min="26" max="26" width="20" bestFit="1" customWidth="1"/>
    <col min="27" max="27" width="20.5703125" bestFit="1" customWidth="1"/>
    <col min="28" max="28" width="17.7109375" bestFit="1" customWidth="1"/>
    <col min="29" max="29" width="21.5703125" bestFit="1" customWidth="1"/>
    <col min="30" max="30" width="16" bestFit="1" customWidth="1"/>
    <col min="31" max="31" width="10.28515625" bestFit="1" customWidth="1"/>
  </cols>
  <sheetData>
    <row r="1" spans="1:31" x14ac:dyDescent="0.25">
      <c r="A1" t="s">
        <v>7</v>
      </c>
      <c r="B1" t="s">
        <v>6</v>
      </c>
      <c r="C1" t="s">
        <v>13</v>
      </c>
      <c r="D1" t="s">
        <v>20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14</v>
      </c>
      <c r="K1" t="s">
        <v>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21</v>
      </c>
      <c r="R1" t="s">
        <v>22</v>
      </c>
      <c r="T1" t="s">
        <v>23</v>
      </c>
      <c r="V1" t="s">
        <v>14</v>
      </c>
      <c r="W1" t="s">
        <v>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t="s">
        <v>24</v>
      </c>
      <c r="AD1" t="s">
        <v>25</v>
      </c>
      <c r="AE1" t="s">
        <v>26</v>
      </c>
    </row>
    <row r="2" spans="1:31" x14ac:dyDescent="0.25">
      <c r="A2" t="s">
        <v>5</v>
      </c>
      <c r="B2">
        <v>3</v>
      </c>
      <c r="C2" t="s">
        <v>3</v>
      </c>
      <c r="D2" s="1">
        <v>44044</v>
      </c>
      <c r="E2" s="2">
        <v>10</v>
      </c>
      <c r="F2" s="2">
        <v>-0.56000000000000005</v>
      </c>
      <c r="G2" s="2">
        <v>1.05</v>
      </c>
      <c r="H2" s="2">
        <v>0.04</v>
      </c>
      <c r="I2" s="5">
        <v>0</v>
      </c>
      <c r="J2" s="3">
        <v>0.14108999999999999</v>
      </c>
      <c r="K2" s="3">
        <v>-7.9299999999999995E-3</v>
      </c>
      <c r="L2" s="3">
        <v>0.10507</v>
      </c>
      <c r="M2" s="3">
        <v>0.20541000000000001</v>
      </c>
      <c r="N2" s="6">
        <v>0</v>
      </c>
      <c r="O2" s="6">
        <v>1.874E-2</v>
      </c>
      <c r="Q2" s="7">
        <f>SUM(E2:I2)</f>
        <v>10.53</v>
      </c>
      <c r="R2" s="4">
        <f>SUM(J2:P2)</f>
        <v>0.46238000000000001</v>
      </c>
      <c r="T2">
        <v>71</v>
      </c>
      <c r="V2" s="2">
        <f>J2*T2</f>
        <v>10.017389999999999</v>
      </c>
      <c r="W2" s="2">
        <f>K2*T2</f>
        <v>-0.56302999999999992</v>
      </c>
      <c r="X2" s="2">
        <f>L2*T2</f>
        <v>7.4599700000000002</v>
      </c>
      <c r="Y2" s="2">
        <f>M2*T2</f>
        <v>14.584110000000001</v>
      </c>
      <c r="Z2" s="2">
        <f>N2*T2</f>
        <v>0</v>
      </c>
      <c r="AA2" s="2">
        <f>O2*T2</f>
        <v>1.3305400000000001</v>
      </c>
      <c r="AB2" s="2">
        <f>P2*T2</f>
        <v>0</v>
      </c>
      <c r="AC2" s="7">
        <f>SUM(V2:AB2)</f>
        <v>32.828980000000001</v>
      </c>
      <c r="AD2" s="7">
        <f>Q2</f>
        <v>10.53</v>
      </c>
      <c r="AE2" s="7">
        <f>SUM(AC2:AD2)</f>
        <v>43.358980000000003</v>
      </c>
    </row>
    <row r="3" spans="1:31" x14ac:dyDescent="0.25">
      <c r="A3" t="s">
        <v>5</v>
      </c>
      <c r="B3">
        <v>3</v>
      </c>
      <c r="C3" t="s">
        <v>3</v>
      </c>
      <c r="D3" s="1">
        <v>44075</v>
      </c>
      <c r="E3" s="2">
        <v>10</v>
      </c>
      <c r="F3" s="2">
        <v>-0.56000000000000005</v>
      </c>
      <c r="G3" s="2">
        <v>1.05</v>
      </c>
      <c r="H3" s="2">
        <v>0.04</v>
      </c>
      <c r="I3" s="5">
        <v>0</v>
      </c>
      <c r="J3" s="3">
        <v>0.14108999999999999</v>
      </c>
      <c r="K3" s="3">
        <v>-7.9299999999999995E-3</v>
      </c>
      <c r="L3" s="3">
        <v>0.10507</v>
      </c>
      <c r="M3" s="3">
        <v>0.20541000000000001</v>
      </c>
      <c r="N3" s="6">
        <v>0</v>
      </c>
      <c r="O3" s="6">
        <v>1.874E-2</v>
      </c>
      <c r="Q3" s="7">
        <f t="shared" ref="Q3:Q47" si="0">SUM(E3:I3)</f>
        <v>10.53</v>
      </c>
      <c r="R3" s="4">
        <f t="shared" ref="R3:R47" si="1">SUM(J3:P3)</f>
        <v>0.46238000000000001</v>
      </c>
      <c r="T3">
        <v>71</v>
      </c>
      <c r="V3" s="2">
        <f t="shared" ref="V3:V47" si="2">J3*T3</f>
        <v>10.017389999999999</v>
      </c>
      <c r="W3" s="2">
        <f t="shared" ref="W3:W47" si="3">K3*T3</f>
        <v>-0.56302999999999992</v>
      </c>
      <c r="X3" s="2">
        <f t="shared" ref="X3:X47" si="4">L3*T3</f>
        <v>7.4599700000000002</v>
      </c>
      <c r="Y3" s="2">
        <f t="shared" ref="Y3:Y47" si="5">M3*T3</f>
        <v>14.584110000000001</v>
      </c>
      <c r="Z3" s="2">
        <f t="shared" ref="Z3:Z47" si="6">N3*T3</f>
        <v>0</v>
      </c>
      <c r="AA3" s="2">
        <f t="shared" ref="AA3:AA47" si="7">O3*T3</f>
        <v>1.3305400000000001</v>
      </c>
      <c r="AB3" s="2">
        <f t="shared" ref="AB3:AB47" si="8">P3*T3</f>
        <v>0</v>
      </c>
      <c r="AC3" s="7">
        <f t="shared" ref="AC3:AC47" si="9">SUM(V3:AB3)</f>
        <v>32.828980000000001</v>
      </c>
      <c r="AD3" s="7">
        <f t="shared" ref="AD3:AD47" si="10">Q3</f>
        <v>10.53</v>
      </c>
      <c r="AE3" s="7">
        <f t="shared" ref="AE3:AE47" si="11">SUM(AC3:AD3)</f>
        <v>43.358980000000003</v>
      </c>
    </row>
    <row r="4" spans="1:31" x14ac:dyDescent="0.25">
      <c r="A4" t="s">
        <v>5</v>
      </c>
      <c r="B4">
        <v>3</v>
      </c>
      <c r="C4" t="s">
        <v>3</v>
      </c>
      <c r="D4" s="1">
        <v>44105</v>
      </c>
      <c r="E4" s="2">
        <v>10</v>
      </c>
      <c r="F4" s="2">
        <v>-0.56000000000000005</v>
      </c>
      <c r="G4" s="2">
        <v>1.05</v>
      </c>
      <c r="H4" s="2">
        <v>0.04</v>
      </c>
      <c r="I4" s="5">
        <v>0</v>
      </c>
      <c r="J4" s="3">
        <v>0.14108999999999999</v>
      </c>
      <c r="K4" s="3">
        <v>-7.9299999999999995E-3</v>
      </c>
      <c r="L4" s="3">
        <v>0.10507</v>
      </c>
      <c r="M4" s="3">
        <v>0.20541000000000001</v>
      </c>
      <c r="N4" s="6">
        <v>0</v>
      </c>
      <c r="O4" s="6">
        <v>1.874E-2</v>
      </c>
      <c r="Q4" s="7">
        <f t="shared" si="0"/>
        <v>10.53</v>
      </c>
      <c r="R4" s="4">
        <f t="shared" si="1"/>
        <v>0.46238000000000001</v>
      </c>
      <c r="T4">
        <v>71</v>
      </c>
      <c r="V4" s="2">
        <f t="shared" si="2"/>
        <v>10.017389999999999</v>
      </c>
      <c r="W4" s="2">
        <f t="shared" si="3"/>
        <v>-0.56302999999999992</v>
      </c>
      <c r="X4" s="2">
        <f t="shared" si="4"/>
        <v>7.4599700000000002</v>
      </c>
      <c r="Y4" s="2">
        <f t="shared" si="5"/>
        <v>14.584110000000001</v>
      </c>
      <c r="Z4" s="2">
        <f t="shared" si="6"/>
        <v>0</v>
      </c>
      <c r="AA4" s="2">
        <f t="shared" si="7"/>
        <v>1.3305400000000001</v>
      </c>
      <c r="AB4" s="2">
        <f t="shared" si="8"/>
        <v>0</v>
      </c>
      <c r="AC4" s="7">
        <f t="shared" si="9"/>
        <v>32.828980000000001</v>
      </c>
      <c r="AD4" s="7">
        <f t="shared" si="10"/>
        <v>10.53</v>
      </c>
      <c r="AE4" s="7">
        <f t="shared" si="11"/>
        <v>43.358980000000003</v>
      </c>
    </row>
    <row r="5" spans="1:31" x14ac:dyDescent="0.25">
      <c r="A5" t="s">
        <v>5</v>
      </c>
      <c r="B5">
        <v>3</v>
      </c>
      <c r="C5" t="s">
        <v>3</v>
      </c>
      <c r="D5" s="1">
        <v>44136</v>
      </c>
      <c r="E5" s="2">
        <v>10</v>
      </c>
      <c r="F5" s="2">
        <v>-0.56000000000000005</v>
      </c>
      <c r="G5" s="2">
        <v>1.05</v>
      </c>
      <c r="H5" s="2">
        <v>0.04</v>
      </c>
      <c r="I5" s="5">
        <v>0</v>
      </c>
      <c r="J5" s="3">
        <v>0.14108999999999999</v>
      </c>
      <c r="K5" s="3">
        <v>-7.9299999999999995E-3</v>
      </c>
      <c r="L5" s="3">
        <v>9.2420000000000002E-2</v>
      </c>
      <c r="M5" s="3">
        <v>0.26400000000000001</v>
      </c>
      <c r="N5" s="6">
        <v>0</v>
      </c>
      <c r="O5" s="6">
        <v>1.874E-2</v>
      </c>
      <c r="Q5" s="7">
        <f t="shared" si="0"/>
        <v>10.53</v>
      </c>
      <c r="R5" s="4">
        <f t="shared" si="1"/>
        <v>0.50831999999999999</v>
      </c>
      <c r="T5">
        <v>71</v>
      </c>
      <c r="V5" s="2">
        <f t="shared" si="2"/>
        <v>10.017389999999999</v>
      </c>
      <c r="W5" s="2">
        <f t="shared" si="3"/>
        <v>-0.56302999999999992</v>
      </c>
      <c r="X5" s="2">
        <f t="shared" si="4"/>
        <v>6.56182</v>
      </c>
      <c r="Y5" s="2">
        <f t="shared" si="5"/>
        <v>18.744</v>
      </c>
      <c r="Z5" s="2">
        <f t="shared" si="6"/>
        <v>0</v>
      </c>
      <c r="AA5" s="2">
        <f t="shared" si="7"/>
        <v>1.3305400000000001</v>
      </c>
      <c r="AB5" s="2">
        <f t="shared" si="8"/>
        <v>0</v>
      </c>
      <c r="AC5" s="7">
        <f t="shared" si="9"/>
        <v>36.090719999999997</v>
      </c>
      <c r="AD5" s="7">
        <f t="shared" si="10"/>
        <v>10.53</v>
      </c>
      <c r="AE5" s="7">
        <f t="shared" si="11"/>
        <v>46.620719999999999</v>
      </c>
    </row>
    <row r="6" spans="1:31" x14ac:dyDescent="0.25">
      <c r="A6" t="s">
        <v>5</v>
      </c>
      <c r="B6">
        <v>3</v>
      </c>
      <c r="C6" t="s">
        <v>3</v>
      </c>
      <c r="D6" s="1">
        <v>44166</v>
      </c>
      <c r="E6" s="2">
        <v>10</v>
      </c>
      <c r="F6" s="2">
        <v>-0.56000000000000005</v>
      </c>
      <c r="G6" s="2">
        <v>1.05</v>
      </c>
      <c r="H6" s="2">
        <v>0.04</v>
      </c>
      <c r="I6" s="5">
        <v>0</v>
      </c>
      <c r="J6" s="3">
        <v>0.14108999999999999</v>
      </c>
      <c r="K6" s="3">
        <v>-7.9299999999999995E-3</v>
      </c>
      <c r="L6" s="3">
        <v>9.2420000000000002E-2</v>
      </c>
      <c r="M6" s="3">
        <v>0.26400000000000001</v>
      </c>
      <c r="N6" s="6">
        <v>0</v>
      </c>
      <c r="O6" s="6">
        <v>1.874E-2</v>
      </c>
      <c r="Q6" s="7">
        <f t="shared" si="0"/>
        <v>10.53</v>
      </c>
      <c r="R6" s="4">
        <f t="shared" si="1"/>
        <v>0.50831999999999999</v>
      </c>
      <c r="T6">
        <v>71</v>
      </c>
      <c r="V6" s="2">
        <f t="shared" si="2"/>
        <v>10.017389999999999</v>
      </c>
      <c r="W6" s="2">
        <f t="shared" si="3"/>
        <v>-0.56302999999999992</v>
      </c>
      <c r="X6" s="2">
        <f t="shared" si="4"/>
        <v>6.56182</v>
      </c>
      <c r="Y6" s="2">
        <f t="shared" si="5"/>
        <v>18.744</v>
      </c>
      <c r="Z6" s="2">
        <f t="shared" si="6"/>
        <v>0</v>
      </c>
      <c r="AA6" s="2">
        <f t="shared" si="7"/>
        <v>1.3305400000000001</v>
      </c>
      <c r="AB6" s="2">
        <f t="shared" si="8"/>
        <v>0</v>
      </c>
      <c r="AC6" s="7">
        <f t="shared" si="9"/>
        <v>36.090719999999997</v>
      </c>
      <c r="AD6" s="7">
        <f t="shared" si="10"/>
        <v>10.53</v>
      </c>
      <c r="AE6" s="7">
        <f t="shared" si="11"/>
        <v>46.620719999999999</v>
      </c>
    </row>
    <row r="7" spans="1:31" x14ac:dyDescent="0.25">
      <c r="A7" t="s">
        <v>5</v>
      </c>
      <c r="B7">
        <v>3</v>
      </c>
      <c r="C7" t="s">
        <v>3</v>
      </c>
      <c r="D7" s="1">
        <v>44197</v>
      </c>
      <c r="E7" s="2">
        <v>10</v>
      </c>
      <c r="F7" s="2">
        <v>-0.56000000000000005</v>
      </c>
      <c r="G7" s="2">
        <v>1.05</v>
      </c>
      <c r="H7" s="2">
        <v>0.04</v>
      </c>
      <c r="I7" s="5">
        <v>0</v>
      </c>
      <c r="J7" s="3">
        <v>0.14108999999999999</v>
      </c>
      <c r="K7" s="3">
        <v>-7.9299999999999995E-3</v>
      </c>
      <c r="L7" s="3">
        <v>9.2420000000000002E-2</v>
      </c>
      <c r="M7" s="3">
        <v>0.26400000000000001</v>
      </c>
      <c r="N7" s="6">
        <v>0</v>
      </c>
      <c r="O7" s="6">
        <v>1.874E-2</v>
      </c>
      <c r="Q7" s="7">
        <f t="shared" si="0"/>
        <v>10.53</v>
      </c>
      <c r="R7" s="4">
        <f t="shared" si="1"/>
        <v>0.50831999999999999</v>
      </c>
      <c r="T7">
        <v>71</v>
      </c>
      <c r="V7" s="2">
        <f t="shared" si="2"/>
        <v>10.017389999999999</v>
      </c>
      <c r="W7" s="2">
        <f t="shared" si="3"/>
        <v>-0.56302999999999992</v>
      </c>
      <c r="X7" s="2">
        <f t="shared" si="4"/>
        <v>6.56182</v>
      </c>
      <c r="Y7" s="2">
        <f t="shared" si="5"/>
        <v>18.744</v>
      </c>
      <c r="Z7" s="2">
        <f t="shared" si="6"/>
        <v>0</v>
      </c>
      <c r="AA7" s="2">
        <f t="shared" si="7"/>
        <v>1.3305400000000001</v>
      </c>
      <c r="AB7" s="2">
        <f t="shared" si="8"/>
        <v>0</v>
      </c>
      <c r="AC7" s="7">
        <f t="shared" si="9"/>
        <v>36.090719999999997</v>
      </c>
      <c r="AD7" s="7">
        <f t="shared" si="10"/>
        <v>10.53</v>
      </c>
      <c r="AE7" s="7">
        <f t="shared" si="11"/>
        <v>46.620719999999999</v>
      </c>
    </row>
    <row r="8" spans="1:31" x14ac:dyDescent="0.25">
      <c r="A8" t="s">
        <v>5</v>
      </c>
      <c r="B8">
        <v>3</v>
      </c>
      <c r="C8" t="s">
        <v>3</v>
      </c>
      <c r="D8" s="1">
        <v>44228</v>
      </c>
      <c r="E8" s="2">
        <v>10</v>
      </c>
      <c r="F8" s="2">
        <v>-0.56000000000000005</v>
      </c>
      <c r="G8" s="2">
        <v>1.05</v>
      </c>
      <c r="H8" s="2">
        <v>0.04</v>
      </c>
      <c r="I8" s="5">
        <v>0</v>
      </c>
      <c r="J8" s="3">
        <v>0.14108999999999999</v>
      </c>
      <c r="K8" s="3">
        <v>-7.9299999999999995E-3</v>
      </c>
      <c r="L8" s="3">
        <v>9.2420000000000002E-2</v>
      </c>
      <c r="M8" s="3">
        <v>0.26400000000000001</v>
      </c>
      <c r="N8" s="6">
        <v>0</v>
      </c>
      <c r="O8" s="6">
        <v>1.874E-2</v>
      </c>
      <c r="Q8" s="7">
        <f t="shared" si="0"/>
        <v>10.53</v>
      </c>
      <c r="R8" s="4">
        <f t="shared" si="1"/>
        <v>0.50831999999999999</v>
      </c>
      <c r="T8">
        <v>71</v>
      </c>
      <c r="V8" s="2">
        <f t="shared" si="2"/>
        <v>10.017389999999999</v>
      </c>
      <c r="W8" s="2">
        <f t="shared" si="3"/>
        <v>-0.56302999999999992</v>
      </c>
      <c r="X8" s="2">
        <f t="shared" si="4"/>
        <v>6.56182</v>
      </c>
      <c r="Y8" s="2">
        <f t="shared" si="5"/>
        <v>18.744</v>
      </c>
      <c r="Z8" s="2">
        <f t="shared" si="6"/>
        <v>0</v>
      </c>
      <c r="AA8" s="2">
        <f t="shared" si="7"/>
        <v>1.3305400000000001</v>
      </c>
      <c r="AB8" s="2">
        <f t="shared" si="8"/>
        <v>0</v>
      </c>
      <c r="AC8" s="7">
        <f t="shared" si="9"/>
        <v>36.090719999999997</v>
      </c>
      <c r="AD8" s="7">
        <f t="shared" si="10"/>
        <v>10.53</v>
      </c>
      <c r="AE8" s="7">
        <f t="shared" si="11"/>
        <v>46.620719999999999</v>
      </c>
    </row>
    <row r="9" spans="1:31" x14ac:dyDescent="0.25">
      <c r="A9" t="s">
        <v>5</v>
      </c>
      <c r="B9">
        <v>3</v>
      </c>
      <c r="C9" t="s">
        <v>3</v>
      </c>
      <c r="D9" s="1">
        <v>44256</v>
      </c>
      <c r="E9" s="2">
        <v>10</v>
      </c>
      <c r="F9" s="2">
        <v>-0.56000000000000005</v>
      </c>
      <c r="G9" s="2">
        <v>1.05</v>
      </c>
      <c r="H9" s="2">
        <v>0.04</v>
      </c>
      <c r="I9" s="5">
        <v>0</v>
      </c>
      <c r="J9" s="3">
        <v>0.14108999999999999</v>
      </c>
      <c r="K9" s="3">
        <v>-7.9299999999999995E-3</v>
      </c>
      <c r="L9" s="3">
        <v>9.2420000000000002E-2</v>
      </c>
      <c r="M9" s="3">
        <v>0.26400000000000001</v>
      </c>
      <c r="N9" s="6">
        <v>0</v>
      </c>
      <c r="O9" s="6">
        <v>1.874E-2</v>
      </c>
      <c r="Q9" s="7">
        <f t="shared" si="0"/>
        <v>10.53</v>
      </c>
      <c r="R9" s="4">
        <f t="shared" si="1"/>
        <v>0.50831999999999999</v>
      </c>
      <c r="T9">
        <v>71</v>
      </c>
      <c r="V9" s="2">
        <f t="shared" si="2"/>
        <v>10.017389999999999</v>
      </c>
      <c r="W9" s="2">
        <f t="shared" si="3"/>
        <v>-0.56302999999999992</v>
      </c>
      <c r="X9" s="2">
        <f t="shared" si="4"/>
        <v>6.56182</v>
      </c>
      <c r="Y9" s="2">
        <f t="shared" si="5"/>
        <v>18.744</v>
      </c>
      <c r="Z9" s="2">
        <f t="shared" si="6"/>
        <v>0</v>
      </c>
      <c r="AA9" s="2">
        <f t="shared" si="7"/>
        <v>1.3305400000000001</v>
      </c>
      <c r="AB9" s="2">
        <f t="shared" si="8"/>
        <v>0</v>
      </c>
      <c r="AC9" s="7">
        <f t="shared" si="9"/>
        <v>36.090719999999997</v>
      </c>
      <c r="AD9" s="7">
        <f t="shared" si="10"/>
        <v>10.53</v>
      </c>
      <c r="AE9" s="7">
        <f t="shared" si="11"/>
        <v>46.620719999999999</v>
      </c>
    </row>
    <row r="10" spans="1:31" x14ac:dyDescent="0.25">
      <c r="A10" t="s">
        <v>5</v>
      </c>
      <c r="B10">
        <v>3</v>
      </c>
      <c r="C10" t="s">
        <v>3</v>
      </c>
      <c r="D10" s="1">
        <v>44287</v>
      </c>
      <c r="E10" s="2">
        <v>10</v>
      </c>
      <c r="F10" s="2">
        <v>-0.56000000000000005</v>
      </c>
      <c r="G10" s="2">
        <v>1.05</v>
      </c>
      <c r="H10" s="2">
        <v>0.04</v>
      </c>
      <c r="I10" s="5">
        <v>0</v>
      </c>
      <c r="J10" s="3">
        <v>0.14108999999999999</v>
      </c>
      <c r="K10" s="3">
        <v>-7.9299999999999995E-3</v>
      </c>
      <c r="L10" s="3">
        <v>9.2420000000000002E-2</v>
      </c>
      <c r="M10" s="3">
        <v>0.26400000000000001</v>
      </c>
      <c r="N10" s="6">
        <v>0</v>
      </c>
      <c r="O10" s="6">
        <v>1.874E-2</v>
      </c>
      <c r="Q10" s="7">
        <f t="shared" si="0"/>
        <v>10.53</v>
      </c>
      <c r="R10" s="4">
        <f t="shared" si="1"/>
        <v>0.50831999999999999</v>
      </c>
      <c r="T10">
        <v>71</v>
      </c>
      <c r="V10" s="2">
        <f t="shared" si="2"/>
        <v>10.017389999999999</v>
      </c>
      <c r="W10" s="2">
        <f t="shared" si="3"/>
        <v>-0.56302999999999992</v>
      </c>
      <c r="X10" s="2">
        <f t="shared" si="4"/>
        <v>6.56182</v>
      </c>
      <c r="Y10" s="2">
        <f t="shared" si="5"/>
        <v>18.744</v>
      </c>
      <c r="Z10" s="2">
        <f t="shared" si="6"/>
        <v>0</v>
      </c>
      <c r="AA10" s="2">
        <f t="shared" si="7"/>
        <v>1.3305400000000001</v>
      </c>
      <c r="AB10" s="2">
        <f t="shared" si="8"/>
        <v>0</v>
      </c>
      <c r="AC10" s="7">
        <f t="shared" si="9"/>
        <v>36.090719999999997</v>
      </c>
      <c r="AD10" s="7">
        <f t="shared" si="10"/>
        <v>10.53</v>
      </c>
      <c r="AE10" s="7">
        <f t="shared" si="11"/>
        <v>46.620719999999999</v>
      </c>
    </row>
    <row r="11" spans="1:31" x14ac:dyDescent="0.25">
      <c r="A11" t="s">
        <v>5</v>
      </c>
      <c r="B11">
        <v>3</v>
      </c>
      <c r="C11" t="s">
        <v>3</v>
      </c>
      <c r="D11" s="1">
        <v>44317</v>
      </c>
      <c r="E11" s="2">
        <v>10</v>
      </c>
      <c r="F11" s="2">
        <v>-0.56000000000000005</v>
      </c>
      <c r="G11" s="2">
        <v>1.05</v>
      </c>
      <c r="H11" s="2">
        <v>0.04</v>
      </c>
      <c r="I11" s="5">
        <v>0</v>
      </c>
      <c r="J11" s="3">
        <v>0.14108999999999999</v>
      </c>
      <c r="K11" s="3">
        <v>-7.9299999999999995E-3</v>
      </c>
      <c r="L11" s="3">
        <v>9.2420000000000002E-2</v>
      </c>
      <c r="M11" s="3">
        <v>0.26400000000000001</v>
      </c>
      <c r="N11" s="6">
        <v>0</v>
      </c>
      <c r="O11" s="6">
        <v>1.874E-2</v>
      </c>
      <c r="Q11" s="7">
        <f t="shared" si="0"/>
        <v>10.53</v>
      </c>
      <c r="R11" s="4">
        <f t="shared" si="1"/>
        <v>0.50831999999999999</v>
      </c>
      <c r="T11">
        <v>71</v>
      </c>
      <c r="V11" s="2">
        <f t="shared" si="2"/>
        <v>10.017389999999999</v>
      </c>
      <c r="W11" s="2">
        <f t="shared" si="3"/>
        <v>-0.56302999999999992</v>
      </c>
      <c r="X11" s="2">
        <f t="shared" si="4"/>
        <v>6.56182</v>
      </c>
      <c r="Y11" s="2">
        <f t="shared" si="5"/>
        <v>18.744</v>
      </c>
      <c r="Z11" s="2">
        <f t="shared" si="6"/>
        <v>0</v>
      </c>
      <c r="AA11" s="2">
        <f t="shared" si="7"/>
        <v>1.3305400000000001</v>
      </c>
      <c r="AB11" s="2">
        <f t="shared" si="8"/>
        <v>0</v>
      </c>
      <c r="AC11" s="7">
        <f t="shared" si="9"/>
        <v>36.090719999999997</v>
      </c>
      <c r="AD11" s="7">
        <f t="shared" si="10"/>
        <v>10.53</v>
      </c>
      <c r="AE11" s="7">
        <f t="shared" si="11"/>
        <v>46.620719999999999</v>
      </c>
    </row>
    <row r="12" spans="1:31" x14ac:dyDescent="0.25">
      <c r="A12" t="s">
        <v>5</v>
      </c>
      <c r="B12">
        <v>3</v>
      </c>
      <c r="C12" t="s">
        <v>3</v>
      </c>
      <c r="D12" s="1">
        <v>44348</v>
      </c>
      <c r="E12" s="2">
        <v>10</v>
      </c>
      <c r="F12" s="2">
        <v>-0.56000000000000005</v>
      </c>
      <c r="G12" s="2">
        <v>1.05</v>
      </c>
      <c r="H12" s="2">
        <v>0.04</v>
      </c>
      <c r="I12" s="5">
        <v>0</v>
      </c>
      <c r="J12" s="3">
        <v>0.14108999999999999</v>
      </c>
      <c r="K12" s="3">
        <v>-7.9299999999999995E-3</v>
      </c>
      <c r="L12" s="3">
        <v>9.2420000000000002E-2</v>
      </c>
      <c r="M12" s="3">
        <v>0.26400000000000001</v>
      </c>
      <c r="N12" s="6">
        <v>0</v>
      </c>
      <c r="O12" s="6">
        <v>1.874E-2</v>
      </c>
      <c r="Q12" s="7">
        <f t="shared" si="0"/>
        <v>10.53</v>
      </c>
      <c r="R12" s="4">
        <f t="shared" si="1"/>
        <v>0.50831999999999999</v>
      </c>
      <c r="T12">
        <v>71</v>
      </c>
      <c r="V12" s="2">
        <f t="shared" si="2"/>
        <v>10.017389999999999</v>
      </c>
      <c r="W12" s="2">
        <f t="shared" si="3"/>
        <v>-0.56302999999999992</v>
      </c>
      <c r="X12" s="2">
        <f t="shared" si="4"/>
        <v>6.56182</v>
      </c>
      <c r="Y12" s="2">
        <f t="shared" si="5"/>
        <v>18.744</v>
      </c>
      <c r="Z12" s="2">
        <f t="shared" si="6"/>
        <v>0</v>
      </c>
      <c r="AA12" s="2">
        <f t="shared" si="7"/>
        <v>1.3305400000000001</v>
      </c>
      <c r="AB12" s="2">
        <f t="shared" si="8"/>
        <v>0</v>
      </c>
      <c r="AC12" s="7">
        <f t="shared" si="9"/>
        <v>36.090719999999997</v>
      </c>
      <c r="AD12" s="7">
        <f t="shared" si="10"/>
        <v>10.53</v>
      </c>
      <c r="AE12" s="7">
        <f t="shared" si="11"/>
        <v>46.620719999999999</v>
      </c>
    </row>
    <row r="13" spans="1:31" x14ac:dyDescent="0.25">
      <c r="A13" t="s">
        <v>5</v>
      </c>
      <c r="B13">
        <v>3</v>
      </c>
      <c r="C13" t="s">
        <v>3</v>
      </c>
      <c r="D13" s="1">
        <v>44378</v>
      </c>
      <c r="E13" s="2">
        <v>10</v>
      </c>
      <c r="F13" s="2">
        <v>-0.56000000000000005</v>
      </c>
      <c r="G13" s="2">
        <v>1.08</v>
      </c>
      <c r="H13" s="2">
        <v>0.04</v>
      </c>
      <c r="I13" s="5">
        <v>0</v>
      </c>
      <c r="J13" s="3">
        <v>0.14108999999999999</v>
      </c>
      <c r="K13" s="3">
        <v>-7.9299999999999995E-3</v>
      </c>
      <c r="L13" s="3">
        <v>9.2420000000000002E-2</v>
      </c>
      <c r="M13" s="3">
        <v>0.26400000000000001</v>
      </c>
      <c r="N13" s="6">
        <v>0</v>
      </c>
      <c r="O13" s="6">
        <v>1.9290000000000002E-2</v>
      </c>
      <c r="Q13" s="7">
        <f t="shared" si="0"/>
        <v>10.559999999999999</v>
      </c>
      <c r="R13" s="4">
        <f t="shared" si="1"/>
        <v>0.50887000000000004</v>
      </c>
      <c r="T13">
        <v>71</v>
      </c>
      <c r="V13" s="2">
        <f t="shared" si="2"/>
        <v>10.017389999999999</v>
      </c>
      <c r="W13" s="2">
        <f t="shared" si="3"/>
        <v>-0.56302999999999992</v>
      </c>
      <c r="X13" s="2">
        <f t="shared" si="4"/>
        <v>6.56182</v>
      </c>
      <c r="Y13" s="2">
        <f t="shared" si="5"/>
        <v>18.744</v>
      </c>
      <c r="Z13" s="2">
        <f t="shared" si="6"/>
        <v>0</v>
      </c>
      <c r="AA13" s="2">
        <f t="shared" si="7"/>
        <v>1.3695900000000001</v>
      </c>
      <c r="AB13" s="2">
        <f t="shared" si="8"/>
        <v>0</v>
      </c>
      <c r="AC13" s="7">
        <f t="shared" si="9"/>
        <v>36.129770000000001</v>
      </c>
      <c r="AD13" s="7">
        <f t="shared" si="10"/>
        <v>10.559999999999999</v>
      </c>
      <c r="AE13" s="7">
        <f t="shared" si="11"/>
        <v>46.689769999999996</v>
      </c>
    </row>
    <row r="14" spans="1:31" x14ac:dyDescent="0.25">
      <c r="A14" t="s">
        <v>5</v>
      </c>
      <c r="B14">
        <v>3</v>
      </c>
      <c r="C14" t="s">
        <v>3</v>
      </c>
      <c r="D14" s="1">
        <v>44409</v>
      </c>
      <c r="E14" s="2">
        <v>10</v>
      </c>
      <c r="F14" s="2">
        <v>-0.56000000000000005</v>
      </c>
      <c r="G14" s="2">
        <v>1.08</v>
      </c>
      <c r="H14" s="2">
        <v>0.04</v>
      </c>
      <c r="I14" s="5">
        <v>0</v>
      </c>
      <c r="J14" s="3">
        <v>0.14108999999999999</v>
      </c>
      <c r="K14" s="3">
        <v>-7.9299999999999995E-3</v>
      </c>
      <c r="L14" s="3">
        <v>9.2420000000000002E-2</v>
      </c>
      <c r="M14" s="3">
        <v>0.26400000000000001</v>
      </c>
      <c r="N14" s="6">
        <v>0</v>
      </c>
      <c r="O14" s="6">
        <v>1.9290000000000002E-2</v>
      </c>
      <c r="Q14" s="7">
        <f t="shared" si="0"/>
        <v>10.559999999999999</v>
      </c>
      <c r="R14" s="4">
        <f t="shared" si="1"/>
        <v>0.50887000000000004</v>
      </c>
      <c r="T14">
        <v>71</v>
      </c>
      <c r="V14" s="2">
        <f t="shared" si="2"/>
        <v>10.017389999999999</v>
      </c>
      <c r="W14" s="2">
        <f t="shared" si="3"/>
        <v>-0.56302999999999992</v>
      </c>
      <c r="X14" s="2">
        <f t="shared" si="4"/>
        <v>6.56182</v>
      </c>
      <c r="Y14" s="2">
        <f t="shared" si="5"/>
        <v>18.744</v>
      </c>
      <c r="Z14" s="2">
        <f t="shared" si="6"/>
        <v>0</v>
      </c>
      <c r="AA14" s="2">
        <f t="shared" si="7"/>
        <v>1.3695900000000001</v>
      </c>
      <c r="AB14" s="2">
        <f t="shared" si="8"/>
        <v>0</v>
      </c>
      <c r="AC14" s="7">
        <f t="shared" si="9"/>
        <v>36.129770000000001</v>
      </c>
      <c r="AD14" s="7">
        <f t="shared" si="10"/>
        <v>10.559999999999999</v>
      </c>
      <c r="AE14" s="7">
        <f t="shared" si="11"/>
        <v>46.689769999999996</v>
      </c>
    </row>
    <row r="15" spans="1:31" x14ac:dyDescent="0.25">
      <c r="A15" t="s">
        <v>5</v>
      </c>
      <c r="B15">
        <v>3</v>
      </c>
      <c r="C15" t="s">
        <v>3</v>
      </c>
      <c r="D15" s="1">
        <v>44440</v>
      </c>
      <c r="E15" s="2">
        <v>10</v>
      </c>
      <c r="F15" s="2">
        <v>-0.56000000000000005</v>
      </c>
      <c r="G15" s="2">
        <v>1.08</v>
      </c>
      <c r="H15" s="2">
        <v>0.04</v>
      </c>
      <c r="I15" s="5">
        <v>0</v>
      </c>
      <c r="J15" s="3">
        <v>0.14108999999999999</v>
      </c>
      <c r="K15" s="3">
        <v>-7.9299999999999995E-3</v>
      </c>
      <c r="L15" s="3">
        <v>9.2420000000000002E-2</v>
      </c>
      <c r="M15" s="3">
        <v>0.26400000000000001</v>
      </c>
      <c r="N15" s="6">
        <v>0</v>
      </c>
      <c r="O15" s="6">
        <v>1.9290000000000002E-2</v>
      </c>
      <c r="Q15" s="7">
        <f t="shared" si="0"/>
        <v>10.559999999999999</v>
      </c>
      <c r="R15" s="4">
        <f t="shared" si="1"/>
        <v>0.50887000000000004</v>
      </c>
      <c r="T15">
        <v>71</v>
      </c>
      <c r="V15" s="2">
        <f t="shared" si="2"/>
        <v>10.017389999999999</v>
      </c>
      <c r="W15" s="2">
        <f t="shared" si="3"/>
        <v>-0.56302999999999992</v>
      </c>
      <c r="X15" s="2">
        <f t="shared" si="4"/>
        <v>6.56182</v>
      </c>
      <c r="Y15" s="2">
        <f t="shared" si="5"/>
        <v>18.744</v>
      </c>
      <c r="Z15" s="2">
        <f t="shared" si="6"/>
        <v>0</v>
      </c>
      <c r="AA15" s="2">
        <f t="shared" si="7"/>
        <v>1.3695900000000001</v>
      </c>
      <c r="AB15" s="2">
        <f t="shared" si="8"/>
        <v>0</v>
      </c>
      <c r="AC15" s="7">
        <f t="shared" si="9"/>
        <v>36.129770000000001</v>
      </c>
      <c r="AD15" s="7">
        <f t="shared" si="10"/>
        <v>10.559999999999999</v>
      </c>
      <c r="AE15" s="7">
        <f t="shared" si="11"/>
        <v>46.689769999999996</v>
      </c>
    </row>
    <row r="16" spans="1:31" x14ac:dyDescent="0.25">
      <c r="A16" t="s">
        <v>5</v>
      </c>
      <c r="B16">
        <v>3</v>
      </c>
      <c r="C16" t="s">
        <v>3</v>
      </c>
      <c r="D16" s="1">
        <v>44470</v>
      </c>
      <c r="E16" s="2">
        <v>10</v>
      </c>
      <c r="F16" s="2">
        <v>-0.56000000000000005</v>
      </c>
      <c r="G16" s="2">
        <v>1.08</v>
      </c>
      <c r="H16" s="2">
        <v>0.04</v>
      </c>
      <c r="I16" s="2">
        <v>0.5</v>
      </c>
      <c r="J16" s="3">
        <v>0.14108999999999999</v>
      </c>
      <c r="K16" s="3">
        <v>-7.9299999999999995E-3</v>
      </c>
      <c r="L16" s="3">
        <v>9.2420000000000002E-2</v>
      </c>
      <c r="M16" s="3">
        <v>0.26400000000000001</v>
      </c>
      <c r="N16" s="6">
        <v>0</v>
      </c>
      <c r="O16" s="6">
        <v>1.9290000000000002E-2</v>
      </c>
      <c r="Q16" s="7">
        <f t="shared" si="0"/>
        <v>11.059999999999999</v>
      </c>
      <c r="R16" s="4">
        <f t="shared" si="1"/>
        <v>0.50887000000000004</v>
      </c>
      <c r="T16">
        <v>71</v>
      </c>
      <c r="V16" s="2">
        <f t="shared" si="2"/>
        <v>10.017389999999999</v>
      </c>
      <c r="W16" s="2">
        <f t="shared" si="3"/>
        <v>-0.56302999999999992</v>
      </c>
      <c r="X16" s="2">
        <f t="shared" si="4"/>
        <v>6.56182</v>
      </c>
      <c r="Y16" s="2">
        <f t="shared" si="5"/>
        <v>18.744</v>
      </c>
      <c r="Z16" s="2">
        <f t="shared" si="6"/>
        <v>0</v>
      </c>
      <c r="AA16" s="2">
        <f t="shared" si="7"/>
        <v>1.3695900000000001</v>
      </c>
      <c r="AB16" s="2">
        <f t="shared" si="8"/>
        <v>0</v>
      </c>
      <c r="AC16" s="7">
        <f t="shared" si="9"/>
        <v>36.129770000000001</v>
      </c>
      <c r="AD16" s="7">
        <f t="shared" si="10"/>
        <v>11.059999999999999</v>
      </c>
      <c r="AE16" s="7">
        <f t="shared" si="11"/>
        <v>47.189769999999996</v>
      </c>
    </row>
    <row r="17" spans="1:31" x14ac:dyDescent="0.25">
      <c r="A17" t="s">
        <v>5</v>
      </c>
      <c r="B17">
        <v>3</v>
      </c>
      <c r="C17" t="s">
        <v>3</v>
      </c>
      <c r="D17" s="1">
        <v>44501</v>
      </c>
      <c r="E17" s="2">
        <v>10</v>
      </c>
      <c r="F17" s="2">
        <v>-0.56000000000000005</v>
      </c>
      <c r="G17" s="2">
        <v>1.08</v>
      </c>
      <c r="H17" s="2">
        <v>0.04</v>
      </c>
      <c r="I17" s="2">
        <v>0.5</v>
      </c>
      <c r="J17" s="3">
        <v>0.14108999999999999</v>
      </c>
      <c r="K17" s="3">
        <v>-7.9299999999999995E-3</v>
      </c>
      <c r="L17" s="3">
        <v>8.4519999999999998E-2</v>
      </c>
      <c r="M17" s="3">
        <v>0.56169999999999998</v>
      </c>
      <c r="N17" s="6">
        <v>0</v>
      </c>
      <c r="O17" s="6">
        <v>1.9290000000000002E-2</v>
      </c>
      <c r="Q17" s="7">
        <f t="shared" si="0"/>
        <v>11.059999999999999</v>
      </c>
      <c r="R17" s="4">
        <f t="shared" si="1"/>
        <v>0.79866999999999999</v>
      </c>
      <c r="T17">
        <v>71</v>
      </c>
      <c r="V17" s="2">
        <f t="shared" si="2"/>
        <v>10.017389999999999</v>
      </c>
      <c r="W17" s="2">
        <f t="shared" si="3"/>
        <v>-0.56302999999999992</v>
      </c>
      <c r="X17" s="2">
        <f t="shared" si="4"/>
        <v>6.0009199999999998</v>
      </c>
      <c r="Y17" s="2">
        <f t="shared" si="5"/>
        <v>39.880699999999997</v>
      </c>
      <c r="Z17" s="2">
        <f t="shared" si="6"/>
        <v>0</v>
      </c>
      <c r="AA17" s="2">
        <f t="shared" si="7"/>
        <v>1.3695900000000001</v>
      </c>
      <c r="AB17" s="2">
        <f t="shared" si="8"/>
        <v>0</v>
      </c>
      <c r="AC17" s="7">
        <f t="shared" si="9"/>
        <v>56.705569999999994</v>
      </c>
      <c r="AD17" s="7">
        <f t="shared" si="10"/>
        <v>11.059999999999999</v>
      </c>
      <c r="AE17" s="7">
        <f t="shared" si="11"/>
        <v>67.765569999999997</v>
      </c>
    </row>
    <row r="18" spans="1:31" x14ac:dyDescent="0.25">
      <c r="A18" t="s">
        <v>5</v>
      </c>
      <c r="B18">
        <v>3</v>
      </c>
      <c r="C18" t="s">
        <v>3</v>
      </c>
      <c r="D18" s="1">
        <v>44531</v>
      </c>
      <c r="E18" s="2">
        <v>10</v>
      </c>
      <c r="F18" s="2">
        <v>-0.56000000000000005</v>
      </c>
      <c r="G18" s="2">
        <v>1.08</v>
      </c>
      <c r="H18" s="2">
        <v>0.04</v>
      </c>
      <c r="I18" s="2">
        <v>0.5</v>
      </c>
      <c r="J18" s="3">
        <v>0.14108999999999999</v>
      </c>
      <c r="K18" s="3">
        <v>-7.9299999999999995E-3</v>
      </c>
      <c r="L18" s="3">
        <v>8.4519999999999998E-2</v>
      </c>
      <c r="M18" s="3">
        <v>0.56169999999999998</v>
      </c>
      <c r="N18" s="6">
        <v>0</v>
      </c>
      <c r="O18" s="6">
        <v>1.9290000000000002E-2</v>
      </c>
      <c r="Q18" s="7">
        <f t="shared" si="0"/>
        <v>11.059999999999999</v>
      </c>
      <c r="R18" s="4">
        <f t="shared" si="1"/>
        <v>0.79866999999999999</v>
      </c>
      <c r="T18">
        <v>71</v>
      </c>
      <c r="V18" s="2">
        <f t="shared" si="2"/>
        <v>10.017389999999999</v>
      </c>
      <c r="W18" s="2">
        <f t="shared" si="3"/>
        <v>-0.56302999999999992</v>
      </c>
      <c r="X18" s="2">
        <f t="shared" si="4"/>
        <v>6.0009199999999998</v>
      </c>
      <c r="Y18" s="2">
        <f t="shared" si="5"/>
        <v>39.880699999999997</v>
      </c>
      <c r="Z18" s="2">
        <f t="shared" si="6"/>
        <v>0</v>
      </c>
      <c r="AA18" s="2">
        <f t="shared" si="7"/>
        <v>1.3695900000000001</v>
      </c>
      <c r="AB18" s="2">
        <f t="shared" si="8"/>
        <v>0</v>
      </c>
      <c r="AC18" s="7">
        <f t="shared" si="9"/>
        <v>56.705569999999994</v>
      </c>
      <c r="AD18" s="7">
        <f t="shared" si="10"/>
        <v>11.059999999999999</v>
      </c>
      <c r="AE18" s="7">
        <f t="shared" si="11"/>
        <v>67.765569999999997</v>
      </c>
    </row>
    <row r="19" spans="1:31" x14ac:dyDescent="0.25">
      <c r="A19" t="s">
        <v>5</v>
      </c>
      <c r="B19">
        <v>3</v>
      </c>
      <c r="C19" t="s">
        <v>3</v>
      </c>
      <c r="D19" s="1">
        <v>44562</v>
      </c>
      <c r="E19" s="2">
        <v>12</v>
      </c>
      <c r="F19" s="2">
        <v>0</v>
      </c>
      <c r="G19" s="2">
        <v>1.08</v>
      </c>
      <c r="H19" s="2">
        <v>0.04</v>
      </c>
      <c r="I19" s="2">
        <v>0.5</v>
      </c>
      <c r="J19" s="3">
        <v>0.12327</v>
      </c>
      <c r="K19" s="3">
        <v>0</v>
      </c>
      <c r="L19" s="3">
        <v>8.4519999999999998E-2</v>
      </c>
      <c r="M19" s="3">
        <v>0.56169999999999998</v>
      </c>
      <c r="N19" s="6">
        <v>0</v>
      </c>
      <c r="O19" s="6">
        <v>1.9290000000000002E-2</v>
      </c>
      <c r="P19" s="6">
        <v>1.5200000000000001E-3</v>
      </c>
      <c r="Q19" s="7">
        <f t="shared" si="0"/>
        <v>13.62</v>
      </c>
      <c r="R19" s="4">
        <f t="shared" si="1"/>
        <v>0.7903</v>
      </c>
      <c r="T19">
        <v>71</v>
      </c>
      <c r="V19" s="2">
        <f t="shared" si="2"/>
        <v>8.7521699999999996</v>
      </c>
      <c r="W19" s="2">
        <f t="shared" si="3"/>
        <v>0</v>
      </c>
      <c r="X19" s="2">
        <f t="shared" si="4"/>
        <v>6.0009199999999998</v>
      </c>
      <c r="Y19" s="2">
        <f t="shared" si="5"/>
        <v>39.880699999999997</v>
      </c>
      <c r="Z19" s="2">
        <f t="shared" si="6"/>
        <v>0</v>
      </c>
      <c r="AA19" s="2">
        <f t="shared" si="7"/>
        <v>1.3695900000000001</v>
      </c>
      <c r="AB19" s="2">
        <f t="shared" si="8"/>
        <v>0.10792</v>
      </c>
      <c r="AC19" s="7">
        <f t="shared" si="9"/>
        <v>56.1113</v>
      </c>
      <c r="AD19" s="7">
        <f t="shared" si="10"/>
        <v>13.62</v>
      </c>
      <c r="AE19" s="7">
        <f t="shared" si="11"/>
        <v>69.731300000000005</v>
      </c>
    </row>
    <row r="20" spans="1:31" x14ac:dyDescent="0.25">
      <c r="A20" t="s">
        <v>5</v>
      </c>
      <c r="B20">
        <v>3</v>
      </c>
      <c r="C20" t="s">
        <v>3</v>
      </c>
      <c r="D20" s="1">
        <v>44593</v>
      </c>
      <c r="E20" s="2">
        <v>12</v>
      </c>
      <c r="F20" s="2">
        <v>0</v>
      </c>
      <c r="G20" s="2">
        <v>1.08</v>
      </c>
      <c r="H20" s="2">
        <v>0.04</v>
      </c>
      <c r="I20" s="2">
        <v>0.5</v>
      </c>
      <c r="J20" s="3">
        <v>0.12327</v>
      </c>
      <c r="K20" s="3">
        <v>0</v>
      </c>
      <c r="L20" s="3">
        <v>8.4519999999999998E-2</v>
      </c>
      <c r="M20" s="3">
        <v>0.56169999999999998</v>
      </c>
      <c r="N20" s="6">
        <v>0</v>
      </c>
      <c r="O20" s="6">
        <v>1.9290000000000002E-2</v>
      </c>
      <c r="P20" s="6">
        <v>1.5200000000000001E-3</v>
      </c>
      <c r="Q20" s="7">
        <f t="shared" si="0"/>
        <v>13.62</v>
      </c>
      <c r="R20" s="4">
        <f t="shared" si="1"/>
        <v>0.7903</v>
      </c>
      <c r="T20">
        <v>71</v>
      </c>
      <c r="V20" s="2">
        <f t="shared" si="2"/>
        <v>8.7521699999999996</v>
      </c>
      <c r="W20" s="2">
        <f t="shared" si="3"/>
        <v>0</v>
      </c>
      <c r="X20" s="2">
        <f t="shared" si="4"/>
        <v>6.0009199999999998</v>
      </c>
      <c r="Y20" s="2">
        <f t="shared" si="5"/>
        <v>39.880699999999997</v>
      </c>
      <c r="Z20" s="2">
        <f t="shared" si="6"/>
        <v>0</v>
      </c>
      <c r="AA20" s="2">
        <f t="shared" si="7"/>
        <v>1.3695900000000001</v>
      </c>
      <c r="AB20" s="2">
        <f t="shared" si="8"/>
        <v>0.10792</v>
      </c>
      <c r="AC20" s="7">
        <f t="shared" si="9"/>
        <v>56.1113</v>
      </c>
      <c r="AD20" s="7">
        <f t="shared" si="10"/>
        <v>13.62</v>
      </c>
      <c r="AE20" s="7">
        <f t="shared" si="11"/>
        <v>69.731300000000005</v>
      </c>
    </row>
    <row r="21" spans="1:31" x14ac:dyDescent="0.25">
      <c r="A21" t="s">
        <v>5</v>
      </c>
      <c r="B21">
        <v>3</v>
      </c>
      <c r="C21" t="s">
        <v>3</v>
      </c>
      <c r="D21" s="1">
        <v>44621</v>
      </c>
      <c r="E21" s="2">
        <v>12</v>
      </c>
      <c r="F21" s="2">
        <v>0</v>
      </c>
      <c r="G21" s="2">
        <v>1.08</v>
      </c>
      <c r="H21" s="2">
        <v>0.04</v>
      </c>
      <c r="I21" s="2">
        <v>0.5</v>
      </c>
      <c r="J21" s="3">
        <v>0.12327</v>
      </c>
      <c r="K21" s="3">
        <v>0</v>
      </c>
      <c r="L21" s="3">
        <v>8.4519999999999998E-2</v>
      </c>
      <c r="M21" s="3">
        <v>0.56169999999999998</v>
      </c>
      <c r="N21" s="6">
        <v>0</v>
      </c>
      <c r="O21" s="6">
        <v>1.9290000000000002E-2</v>
      </c>
      <c r="P21" s="6">
        <v>1.5200000000000001E-3</v>
      </c>
      <c r="Q21" s="7">
        <f t="shared" si="0"/>
        <v>13.62</v>
      </c>
      <c r="R21" s="4">
        <f t="shared" si="1"/>
        <v>0.7903</v>
      </c>
      <c r="T21">
        <v>71</v>
      </c>
      <c r="V21" s="2">
        <f t="shared" si="2"/>
        <v>8.7521699999999996</v>
      </c>
      <c r="W21" s="2">
        <f t="shared" si="3"/>
        <v>0</v>
      </c>
      <c r="X21" s="2">
        <f t="shared" si="4"/>
        <v>6.0009199999999998</v>
      </c>
      <c r="Y21" s="2">
        <f t="shared" si="5"/>
        <v>39.880699999999997</v>
      </c>
      <c r="Z21" s="2">
        <f t="shared" si="6"/>
        <v>0</v>
      </c>
      <c r="AA21" s="2">
        <f t="shared" si="7"/>
        <v>1.3695900000000001</v>
      </c>
      <c r="AB21" s="2">
        <f t="shared" si="8"/>
        <v>0.10792</v>
      </c>
      <c r="AC21" s="7">
        <f t="shared" si="9"/>
        <v>56.1113</v>
      </c>
      <c r="AD21" s="7">
        <f t="shared" si="10"/>
        <v>13.62</v>
      </c>
      <c r="AE21" s="7">
        <f t="shared" si="11"/>
        <v>69.731300000000005</v>
      </c>
    </row>
    <row r="22" spans="1:31" x14ac:dyDescent="0.25">
      <c r="A22" t="s">
        <v>5</v>
      </c>
      <c r="B22">
        <v>3</v>
      </c>
      <c r="C22" t="s">
        <v>3</v>
      </c>
      <c r="D22" s="1">
        <v>44652</v>
      </c>
      <c r="E22" s="2">
        <v>12</v>
      </c>
      <c r="F22" s="2">
        <v>0</v>
      </c>
      <c r="G22" s="2">
        <v>1.08</v>
      </c>
      <c r="H22" s="2">
        <v>0.04</v>
      </c>
      <c r="I22" s="2">
        <v>0.5</v>
      </c>
      <c r="J22" s="3">
        <v>0.12327</v>
      </c>
      <c r="K22" s="3">
        <v>0</v>
      </c>
      <c r="L22" s="3">
        <v>8.4519999999999998E-2</v>
      </c>
      <c r="M22" s="3">
        <v>0.56169999999999998</v>
      </c>
      <c r="N22" s="6">
        <v>0</v>
      </c>
      <c r="O22" s="6">
        <v>1.9290000000000002E-2</v>
      </c>
      <c r="P22" s="6">
        <v>1.5200000000000001E-3</v>
      </c>
      <c r="Q22" s="7">
        <f t="shared" si="0"/>
        <v>13.62</v>
      </c>
      <c r="R22" s="4">
        <f t="shared" si="1"/>
        <v>0.7903</v>
      </c>
      <c r="T22">
        <v>71</v>
      </c>
      <c r="V22" s="2">
        <f t="shared" si="2"/>
        <v>8.7521699999999996</v>
      </c>
      <c r="W22" s="2">
        <f t="shared" si="3"/>
        <v>0</v>
      </c>
      <c r="X22" s="2">
        <f t="shared" si="4"/>
        <v>6.0009199999999998</v>
      </c>
      <c r="Y22" s="2">
        <f t="shared" si="5"/>
        <v>39.880699999999997</v>
      </c>
      <c r="Z22" s="2">
        <f t="shared" si="6"/>
        <v>0</v>
      </c>
      <c r="AA22" s="2">
        <f t="shared" si="7"/>
        <v>1.3695900000000001</v>
      </c>
      <c r="AB22" s="2">
        <f t="shared" si="8"/>
        <v>0.10792</v>
      </c>
      <c r="AC22" s="7">
        <f t="shared" si="9"/>
        <v>56.1113</v>
      </c>
      <c r="AD22" s="7">
        <f t="shared" si="10"/>
        <v>13.62</v>
      </c>
      <c r="AE22" s="7">
        <f t="shared" si="11"/>
        <v>69.731300000000005</v>
      </c>
    </row>
    <row r="23" spans="1:31" x14ac:dyDescent="0.25">
      <c r="A23" t="s">
        <v>5</v>
      </c>
      <c r="B23">
        <v>3</v>
      </c>
      <c r="C23" t="s">
        <v>3</v>
      </c>
      <c r="D23" s="1">
        <v>44682</v>
      </c>
      <c r="E23" s="2">
        <v>12</v>
      </c>
      <c r="F23" s="2">
        <v>0</v>
      </c>
      <c r="G23" s="2">
        <v>1.08</v>
      </c>
      <c r="H23" s="2">
        <v>0.04</v>
      </c>
      <c r="I23" s="2">
        <v>0.5</v>
      </c>
      <c r="J23" s="3">
        <v>0.12327</v>
      </c>
      <c r="K23" s="3">
        <v>0</v>
      </c>
      <c r="L23" s="3">
        <v>8.4519999999999998E-2</v>
      </c>
      <c r="M23" s="3">
        <v>0.56169999999999998</v>
      </c>
      <c r="N23" s="3">
        <v>0.12734999999999999</v>
      </c>
      <c r="O23" s="6">
        <v>1.9290000000000002E-2</v>
      </c>
      <c r="P23" s="6">
        <v>1.5200000000000001E-3</v>
      </c>
      <c r="Q23" s="7">
        <f t="shared" si="0"/>
        <v>13.62</v>
      </c>
      <c r="R23" s="4">
        <f t="shared" si="1"/>
        <v>0.91764999999999997</v>
      </c>
      <c r="T23">
        <v>71</v>
      </c>
      <c r="V23" s="2">
        <f t="shared" si="2"/>
        <v>8.7521699999999996</v>
      </c>
      <c r="W23" s="2">
        <f t="shared" si="3"/>
        <v>0</v>
      </c>
      <c r="X23" s="2">
        <f t="shared" si="4"/>
        <v>6.0009199999999998</v>
      </c>
      <c r="Y23" s="2">
        <f t="shared" si="5"/>
        <v>39.880699999999997</v>
      </c>
      <c r="Z23" s="2">
        <f t="shared" si="6"/>
        <v>9.0418500000000002</v>
      </c>
      <c r="AA23" s="2">
        <f t="shared" si="7"/>
        <v>1.3695900000000001</v>
      </c>
      <c r="AB23" s="2">
        <f t="shared" si="8"/>
        <v>0.10792</v>
      </c>
      <c r="AC23" s="7">
        <f t="shared" si="9"/>
        <v>65.153149999999997</v>
      </c>
      <c r="AD23" s="7">
        <f t="shared" si="10"/>
        <v>13.62</v>
      </c>
      <c r="AE23" s="7">
        <f t="shared" si="11"/>
        <v>78.773150000000001</v>
      </c>
    </row>
    <row r="24" spans="1:31" x14ac:dyDescent="0.25">
      <c r="A24" t="s">
        <v>5</v>
      </c>
      <c r="B24">
        <v>3</v>
      </c>
      <c r="C24" t="s">
        <v>3</v>
      </c>
      <c r="D24" s="1">
        <v>44713</v>
      </c>
      <c r="E24" s="2">
        <v>12</v>
      </c>
      <c r="F24" s="2">
        <v>0</v>
      </c>
      <c r="G24" s="2">
        <v>1.08</v>
      </c>
      <c r="H24" s="2">
        <v>0.04</v>
      </c>
      <c r="I24" s="2">
        <v>0.5</v>
      </c>
      <c r="J24" s="3">
        <v>0.12327</v>
      </c>
      <c r="K24" s="3">
        <v>0</v>
      </c>
      <c r="L24" s="3">
        <v>8.4519999999999998E-2</v>
      </c>
      <c r="M24" s="3">
        <v>0.56169999999999998</v>
      </c>
      <c r="N24" s="3">
        <v>0.12734999999999999</v>
      </c>
      <c r="O24" s="6">
        <v>1.9290000000000002E-2</v>
      </c>
      <c r="P24" s="6">
        <v>1.5200000000000001E-3</v>
      </c>
      <c r="Q24" s="7">
        <f t="shared" si="0"/>
        <v>13.62</v>
      </c>
      <c r="R24" s="4">
        <f t="shared" si="1"/>
        <v>0.91764999999999997</v>
      </c>
      <c r="T24">
        <v>71</v>
      </c>
      <c r="V24" s="2">
        <f t="shared" si="2"/>
        <v>8.7521699999999996</v>
      </c>
      <c r="W24" s="2">
        <f t="shared" si="3"/>
        <v>0</v>
      </c>
      <c r="X24" s="2">
        <f t="shared" si="4"/>
        <v>6.0009199999999998</v>
      </c>
      <c r="Y24" s="2">
        <f t="shared" si="5"/>
        <v>39.880699999999997</v>
      </c>
      <c r="Z24" s="2">
        <f t="shared" si="6"/>
        <v>9.0418500000000002</v>
      </c>
      <c r="AA24" s="2">
        <f t="shared" si="7"/>
        <v>1.3695900000000001</v>
      </c>
      <c r="AB24" s="2">
        <f t="shared" si="8"/>
        <v>0.10792</v>
      </c>
      <c r="AC24" s="7">
        <f t="shared" si="9"/>
        <v>65.153149999999997</v>
      </c>
      <c r="AD24" s="7">
        <f t="shared" si="10"/>
        <v>13.62</v>
      </c>
      <c r="AE24" s="7">
        <f t="shared" si="11"/>
        <v>78.773150000000001</v>
      </c>
    </row>
    <row r="25" spans="1:31" x14ac:dyDescent="0.25">
      <c r="A25" t="s">
        <v>5</v>
      </c>
      <c r="B25">
        <v>3</v>
      </c>
      <c r="C25" t="s">
        <v>3</v>
      </c>
      <c r="D25" s="1">
        <v>44743</v>
      </c>
      <c r="E25" s="2">
        <v>12</v>
      </c>
      <c r="F25" s="2">
        <v>0</v>
      </c>
      <c r="G25" s="2">
        <v>0.89</v>
      </c>
      <c r="H25" s="2">
        <v>0.04</v>
      </c>
      <c r="I25" s="2">
        <v>0.5</v>
      </c>
      <c r="J25" s="3">
        <v>0.12327</v>
      </c>
      <c r="K25" s="3">
        <v>0</v>
      </c>
      <c r="L25" s="3">
        <v>8.4519999999999998E-2</v>
      </c>
      <c r="M25" s="3">
        <v>0.56169999999999998</v>
      </c>
      <c r="N25" s="3">
        <v>0.12734999999999999</v>
      </c>
      <c r="O25" s="3">
        <v>1.384E-2</v>
      </c>
      <c r="P25" s="6">
        <v>1.5200000000000001E-3</v>
      </c>
      <c r="Q25" s="7">
        <f t="shared" si="0"/>
        <v>13.43</v>
      </c>
      <c r="R25" s="4">
        <f t="shared" si="1"/>
        <v>0.9121999999999999</v>
      </c>
      <c r="T25">
        <v>71</v>
      </c>
      <c r="V25" s="2">
        <f t="shared" si="2"/>
        <v>8.7521699999999996</v>
      </c>
      <c r="W25" s="2">
        <f t="shared" si="3"/>
        <v>0</v>
      </c>
      <c r="X25" s="2">
        <f t="shared" si="4"/>
        <v>6.0009199999999998</v>
      </c>
      <c r="Y25" s="2">
        <f t="shared" si="5"/>
        <v>39.880699999999997</v>
      </c>
      <c r="Z25" s="2">
        <f t="shared" si="6"/>
        <v>9.0418500000000002</v>
      </c>
      <c r="AA25" s="2">
        <f t="shared" si="7"/>
        <v>0.98263999999999996</v>
      </c>
      <c r="AB25" s="2">
        <f t="shared" si="8"/>
        <v>0.10792</v>
      </c>
      <c r="AC25" s="7">
        <f t="shared" si="9"/>
        <v>64.766199999999998</v>
      </c>
      <c r="AD25" s="7">
        <f t="shared" si="10"/>
        <v>13.43</v>
      </c>
      <c r="AE25" s="7">
        <f t="shared" si="11"/>
        <v>78.196200000000005</v>
      </c>
    </row>
    <row r="26" spans="1:31" x14ac:dyDescent="0.25">
      <c r="A26" t="s">
        <v>5</v>
      </c>
      <c r="B26">
        <v>3</v>
      </c>
      <c r="C26" t="s">
        <v>3</v>
      </c>
      <c r="D26" s="1">
        <v>44774</v>
      </c>
      <c r="E26" s="2">
        <v>12</v>
      </c>
      <c r="F26" s="2">
        <v>0</v>
      </c>
      <c r="G26" s="2">
        <v>0.89</v>
      </c>
      <c r="H26" s="2">
        <v>0.04</v>
      </c>
      <c r="I26" s="2">
        <v>0.5</v>
      </c>
      <c r="J26" s="3">
        <v>0.12327</v>
      </c>
      <c r="K26" s="3">
        <v>0</v>
      </c>
      <c r="L26" s="3">
        <v>8.4519999999999998E-2</v>
      </c>
      <c r="M26" s="3">
        <v>0.56169999999999998</v>
      </c>
      <c r="N26" s="3">
        <v>0.12734999999999999</v>
      </c>
      <c r="O26" s="3">
        <v>1.384E-2</v>
      </c>
      <c r="P26" s="6">
        <v>1.5200000000000001E-3</v>
      </c>
      <c r="Q26" s="7">
        <f t="shared" si="0"/>
        <v>13.43</v>
      </c>
      <c r="R26" s="4">
        <f t="shared" si="1"/>
        <v>0.9121999999999999</v>
      </c>
      <c r="T26">
        <v>71</v>
      </c>
      <c r="V26" s="2">
        <f t="shared" si="2"/>
        <v>8.7521699999999996</v>
      </c>
      <c r="W26" s="2">
        <f t="shared" si="3"/>
        <v>0</v>
      </c>
      <c r="X26" s="2">
        <f t="shared" si="4"/>
        <v>6.0009199999999998</v>
      </c>
      <c r="Y26" s="2">
        <f t="shared" si="5"/>
        <v>39.880699999999997</v>
      </c>
      <c r="Z26" s="2">
        <f t="shared" si="6"/>
        <v>9.0418500000000002</v>
      </c>
      <c r="AA26" s="2">
        <f t="shared" si="7"/>
        <v>0.98263999999999996</v>
      </c>
      <c r="AB26" s="2">
        <f t="shared" si="8"/>
        <v>0.10792</v>
      </c>
      <c r="AC26" s="7">
        <f t="shared" si="9"/>
        <v>64.766199999999998</v>
      </c>
      <c r="AD26" s="7">
        <f t="shared" si="10"/>
        <v>13.43</v>
      </c>
      <c r="AE26" s="7">
        <f t="shared" si="11"/>
        <v>78.196200000000005</v>
      </c>
    </row>
    <row r="27" spans="1:31" x14ac:dyDescent="0.25">
      <c r="A27" t="s">
        <v>5</v>
      </c>
      <c r="B27">
        <v>3</v>
      </c>
      <c r="C27" t="s">
        <v>3</v>
      </c>
      <c r="D27" s="1">
        <v>44805</v>
      </c>
      <c r="E27" s="2">
        <v>12</v>
      </c>
      <c r="F27" s="2">
        <v>0</v>
      </c>
      <c r="G27" s="2">
        <v>0.89</v>
      </c>
      <c r="H27" s="2">
        <v>0.04</v>
      </c>
      <c r="I27" s="2">
        <v>0.5</v>
      </c>
      <c r="J27" s="3">
        <v>0.12327</v>
      </c>
      <c r="K27" s="3">
        <v>0</v>
      </c>
      <c r="L27" s="3">
        <v>8.4519999999999998E-2</v>
      </c>
      <c r="M27" s="3">
        <v>0.56169999999999998</v>
      </c>
      <c r="N27" s="3">
        <v>0.12734999999999999</v>
      </c>
      <c r="O27" s="3">
        <v>1.384E-2</v>
      </c>
      <c r="P27" s="6">
        <v>1.5200000000000001E-3</v>
      </c>
      <c r="Q27" s="7">
        <f t="shared" si="0"/>
        <v>13.43</v>
      </c>
      <c r="R27" s="4">
        <f t="shared" si="1"/>
        <v>0.9121999999999999</v>
      </c>
      <c r="T27">
        <v>71</v>
      </c>
      <c r="V27" s="2">
        <f t="shared" si="2"/>
        <v>8.7521699999999996</v>
      </c>
      <c r="W27" s="2">
        <f t="shared" si="3"/>
        <v>0</v>
      </c>
      <c r="X27" s="2">
        <f t="shared" si="4"/>
        <v>6.0009199999999998</v>
      </c>
      <c r="Y27" s="2">
        <f t="shared" si="5"/>
        <v>39.880699999999997</v>
      </c>
      <c r="Z27" s="2">
        <f t="shared" si="6"/>
        <v>9.0418500000000002</v>
      </c>
      <c r="AA27" s="2">
        <f t="shared" si="7"/>
        <v>0.98263999999999996</v>
      </c>
      <c r="AB27" s="2">
        <f t="shared" si="8"/>
        <v>0.10792</v>
      </c>
      <c r="AC27" s="7">
        <f t="shared" si="9"/>
        <v>64.766199999999998</v>
      </c>
      <c r="AD27" s="7">
        <f t="shared" si="10"/>
        <v>13.43</v>
      </c>
      <c r="AE27" s="7">
        <f t="shared" si="11"/>
        <v>78.196200000000005</v>
      </c>
    </row>
    <row r="28" spans="1:31" x14ac:dyDescent="0.25">
      <c r="A28" t="s">
        <v>5</v>
      </c>
      <c r="B28">
        <v>3</v>
      </c>
      <c r="C28" t="s">
        <v>3</v>
      </c>
      <c r="D28" s="1">
        <v>44835</v>
      </c>
      <c r="E28" s="2">
        <v>12</v>
      </c>
      <c r="F28" s="2">
        <v>0</v>
      </c>
      <c r="G28" s="2">
        <v>0.89</v>
      </c>
      <c r="H28" s="2">
        <v>0.04</v>
      </c>
      <c r="I28" s="2">
        <v>0.75</v>
      </c>
      <c r="J28" s="3">
        <v>0.12327</v>
      </c>
      <c r="K28" s="3">
        <v>0</v>
      </c>
      <c r="L28" s="3">
        <v>8.4519999999999998E-2</v>
      </c>
      <c r="M28" s="3">
        <v>0.56169999999999998</v>
      </c>
      <c r="N28" s="3">
        <v>0.12734999999999999</v>
      </c>
      <c r="O28" s="3">
        <v>1.384E-2</v>
      </c>
      <c r="P28" s="6">
        <v>1.5200000000000001E-3</v>
      </c>
      <c r="Q28" s="7">
        <f t="shared" si="0"/>
        <v>13.68</v>
      </c>
      <c r="R28" s="4">
        <f t="shared" si="1"/>
        <v>0.9121999999999999</v>
      </c>
      <c r="T28">
        <v>71</v>
      </c>
      <c r="V28" s="2">
        <f t="shared" si="2"/>
        <v>8.7521699999999996</v>
      </c>
      <c r="W28" s="2">
        <f t="shared" si="3"/>
        <v>0</v>
      </c>
      <c r="X28" s="2">
        <f t="shared" si="4"/>
        <v>6.0009199999999998</v>
      </c>
      <c r="Y28" s="2">
        <f t="shared" si="5"/>
        <v>39.880699999999997</v>
      </c>
      <c r="Z28" s="2">
        <f t="shared" si="6"/>
        <v>9.0418500000000002</v>
      </c>
      <c r="AA28" s="2">
        <f t="shared" si="7"/>
        <v>0.98263999999999996</v>
      </c>
      <c r="AB28" s="2">
        <f t="shared" si="8"/>
        <v>0.10792</v>
      </c>
      <c r="AC28" s="7">
        <f t="shared" si="9"/>
        <v>64.766199999999998</v>
      </c>
      <c r="AD28" s="7">
        <f t="shared" si="10"/>
        <v>13.68</v>
      </c>
      <c r="AE28" s="7">
        <f t="shared" si="11"/>
        <v>78.446200000000005</v>
      </c>
    </row>
    <row r="29" spans="1:31" x14ac:dyDescent="0.25">
      <c r="A29" t="s">
        <v>5</v>
      </c>
      <c r="B29">
        <v>3</v>
      </c>
      <c r="C29" t="s">
        <v>3</v>
      </c>
      <c r="D29" s="1">
        <v>44866</v>
      </c>
      <c r="E29" s="2">
        <v>12</v>
      </c>
      <c r="F29" s="2">
        <v>0</v>
      </c>
      <c r="G29" s="2">
        <v>0.89</v>
      </c>
      <c r="H29" s="2">
        <v>0.04</v>
      </c>
      <c r="I29" s="2">
        <v>0.75</v>
      </c>
      <c r="J29" s="3">
        <v>0.12327</v>
      </c>
      <c r="K29" s="3">
        <v>0</v>
      </c>
      <c r="L29" s="3">
        <v>9.8180000000000003E-2</v>
      </c>
      <c r="M29" s="3">
        <v>0.66239000000000003</v>
      </c>
      <c r="N29" s="3">
        <v>0.12734999999999999</v>
      </c>
      <c r="O29" s="3">
        <v>1.384E-2</v>
      </c>
      <c r="P29" s="6">
        <v>1.5200000000000001E-3</v>
      </c>
      <c r="Q29" s="7">
        <f t="shared" si="0"/>
        <v>13.68</v>
      </c>
      <c r="R29" s="4">
        <f t="shared" si="1"/>
        <v>1.0265500000000001</v>
      </c>
      <c r="T29">
        <v>71</v>
      </c>
      <c r="V29" s="2">
        <f t="shared" si="2"/>
        <v>8.7521699999999996</v>
      </c>
      <c r="W29" s="2">
        <f t="shared" si="3"/>
        <v>0</v>
      </c>
      <c r="X29" s="2">
        <f t="shared" si="4"/>
        <v>6.9707800000000004</v>
      </c>
      <c r="Y29" s="2">
        <f t="shared" si="5"/>
        <v>47.029690000000002</v>
      </c>
      <c r="Z29" s="2">
        <f t="shared" si="6"/>
        <v>9.0418500000000002</v>
      </c>
      <c r="AA29" s="2">
        <f t="shared" si="7"/>
        <v>0.98263999999999996</v>
      </c>
      <c r="AB29" s="2">
        <f t="shared" si="8"/>
        <v>0.10792</v>
      </c>
      <c r="AC29" s="7">
        <f t="shared" si="9"/>
        <v>72.885049999999993</v>
      </c>
      <c r="AD29" s="7">
        <f t="shared" si="10"/>
        <v>13.68</v>
      </c>
      <c r="AE29" s="7">
        <f t="shared" si="11"/>
        <v>86.565049999999985</v>
      </c>
    </row>
    <row r="30" spans="1:31" x14ac:dyDescent="0.25">
      <c r="A30" t="s">
        <v>5</v>
      </c>
      <c r="B30">
        <v>3</v>
      </c>
      <c r="C30" t="s">
        <v>3</v>
      </c>
      <c r="D30" s="1">
        <v>44896</v>
      </c>
      <c r="E30" s="2">
        <v>12</v>
      </c>
      <c r="F30" s="2">
        <v>0</v>
      </c>
      <c r="G30" s="2">
        <v>0.89</v>
      </c>
      <c r="H30" s="2">
        <v>0.04</v>
      </c>
      <c r="I30" s="2">
        <v>0.75</v>
      </c>
      <c r="J30" s="3">
        <v>0.12327</v>
      </c>
      <c r="K30" s="3">
        <v>0</v>
      </c>
      <c r="L30" s="3">
        <v>9.8180000000000003E-2</v>
      </c>
      <c r="M30" s="3">
        <v>0.66239000000000003</v>
      </c>
      <c r="N30" s="3">
        <v>0.12734999999999999</v>
      </c>
      <c r="O30" s="3">
        <v>1.384E-2</v>
      </c>
      <c r="P30" s="6">
        <v>1.5200000000000001E-3</v>
      </c>
      <c r="Q30" s="7">
        <f t="shared" si="0"/>
        <v>13.68</v>
      </c>
      <c r="R30" s="4">
        <f t="shared" si="1"/>
        <v>1.0265500000000001</v>
      </c>
      <c r="T30">
        <v>71</v>
      </c>
      <c r="V30" s="2">
        <f t="shared" si="2"/>
        <v>8.7521699999999996</v>
      </c>
      <c r="W30" s="2">
        <f t="shared" si="3"/>
        <v>0</v>
      </c>
      <c r="X30" s="2">
        <f t="shared" si="4"/>
        <v>6.9707800000000004</v>
      </c>
      <c r="Y30" s="2">
        <f t="shared" si="5"/>
        <v>47.029690000000002</v>
      </c>
      <c r="Z30" s="2">
        <f t="shared" si="6"/>
        <v>9.0418500000000002</v>
      </c>
      <c r="AA30" s="2">
        <f t="shared" si="7"/>
        <v>0.98263999999999996</v>
      </c>
      <c r="AB30" s="2">
        <f t="shared" si="8"/>
        <v>0.10792</v>
      </c>
      <c r="AC30" s="7">
        <f t="shared" si="9"/>
        <v>72.885049999999993</v>
      </c>
      <c r="AD30" s="7">
        <f t="shared" si="10"/>
        <v>13.68</v>
      </c>
      <c r="AE30" s="7">
        <f t="shared" si="11"/>
        <v>86.565049999999985</v>
      </c>
    </row>
    <row r="31" spans="1:31" x14ac:dyDescent="0.25">
      <c r="A31" t="s">
        <v>5</v>
      </c>
      <c r="B31">
        <v>3</v>
      </c>
      <c r="C31" t="s">
        <v>3</v>
      </c>
      <c r="D31" s="1">
        <v>44927</v>
      </c>
      <c r="E31" s="2">
        <v>12</v>
      </c>
      <c r="F31" s="2">
        <v>0</v>
      </c>
      <c r="G31" s="2">
        <v>0.89</v>
      </c>
      <c r="H31" s="2">
        <v>0.04</v>
      </c>
      <c r="I31" s="2">
        <v>0.75</v>
      </c>
      <c r="J31" s="3">
        <v>0.12327</v>
      </c>
      <c r="K31" s="3">
        <v>0</v>
      </c>
      <c r="L31" s="3">
        <v>9.8180000000000003E-2</v>
      </c>
      <c r="M31" s="3">
        <v>0.66239000000000003</v>
      </c>
      <c r="N31" s="3">
        <v>0.12734999999999999</v>
      </c>
      <c r="O31" s="3">
        <v>1.384E-2</v>
      </c>
      <c r="P31" s="3">
        <v>6.2399999999999999E-3</v>
      </c>
      <c r="Q31" s="7">
        <f t="shared" si="0"/>
        <v>13.68</v>
      </c>
      <c r="R31" s="4">
        <f t="shared" si="1"/>
        <v>1.0312700000000001</v>
      </c>
      <c r="T31">
        <v>71</v>
      </c>
      <c r="V31" s="2">
        <f t="shared" si="2"/>
        <v>8.7521699999999996</v>
      </c>
      <c r="W31" s="2">
        <f t="shared" si="3"/>
        <v>0</v>
      </c>
      <c r="X31" s="2">
        <f t="shared" si="4"/>
        <v>6.9707800000000004</v>
      </c>
      <c r="Y31" s="2">
        <f t="shared" si="5"/>
        <v>47.029690000000002</v>
      </c>
      <c r="Z31" s="2">
        <f t="shared" si="6"/>
        <v>9.0418500000000002</v>
      </c>
      <c r="AA31" s="2">
        <f t="shared" si="7"/>
        <v>0.98263999999999996</v>
      </c>
      <c r="AB31" s="2">
        <f t="shared" si="8"/>
        <v>0.44303999999999999</v>
      </c>
      <c r="AC31" s="7">
        <f t="shared" si="9"/>
        <v>73.220169999999996</v>
      </c>
      <c r="AD31" s="7">
        <f t="shared" si="10"/>
        <v>13.68</v>
      </c>
      <c r="AE31" s="7">
        <f t="shared" si="11"/>
        <v>86.900170000000003</v>
      </c>
    </row>
    <row r="32" spans="1:31" x14ac:dyDescent="0.25">
      <c r="A32" t="s">
        <v>5</v>
      </c>
      <c r="B32">
        <v>3</v>
      </c>
      <c r="C32" t="s">
        <v>3</v>
      </c>
      <c r="D32" s="1">
        <v>44958</v>
      </c>
      <c r="E32" s="2">
        <v>12</v>
      </c>
      <c r="F32" s="2">
        <v>0</v>
      </c>
      <c r="G32" s="2">
        <v>0.89</v>
      </c>
      <c r="H32" s="2">
        <v>0.04</v>
      </c>
      <c r="I32" s="2">
        <v>0.75</v>
      </c>
      <c r="J32" s="3">
        <v>0.12327</v>
      </c>
      <c r="K32" s="3">
        <v>0</v>
      </c>
      <c r="L32" s="3">
        <v>0.12313</v>
      </c>
      <c r="M32" s="3">
        <v>0.49671999999999999</v>
      </c>
      <c r="N32" s="3">
        <v>0.12734999999999999</v>
      </c>
      <c r="O32" s="3">
        <v>1.384E-2</v>
      </c>
      <c r="P32" s="3">
        <v>6.2399999999999999E-3</v>
      </c>
      <c r="Q32" s="7">
        <f t="shared" si="0"/>
        <v>13.68</v>
      </c>
      <c r="R32" s="4">
        <f t="shared" si="1"/>
        <v>0.89054999999999995</v>
      </c>
      <c r="T32">
        <v>71</v>
      </c>
      <c r="V32" s="2">
        <f t="shared" si="2"/>
        <v>8.7521699999999996</v>
      </c>
      <c r="W32" s="2">
        <f t="shared" si="3"/>
        <v>0</v>
      </c>
      <c r="X32" s="2">
        <f t="shared" si="4"/>
        <v>8.7422300000000011</v>
      </c>
      <c r="Y32" s="2">
        <f t="shared" si="5"/>
        <v>35.267119999999998</v>
      </c>
      <c r="Z32" s="2">
        <f t="shared" si="6"/>
        <v>9.0418500000000002</v>
      </c>
      <c r="AA32" s="2">
        <f t="shared" si="7"/>
        <v>0.98263999999999996</v>
      </c>
      <c r="AB32" s="2">
        <f t="shared" si="8"/>
        <v>0.44303999999999999</v>
      </c>
      <c r="AC32" s="7">
        <f t="shared" si="9"/>
        <v>63.229050000000008</v>
      </c>
      <c r="AD32" s="7">
        <f t="shared" si="10"/>
        <v>13.68</v>
      </c>
      <c r="AE32" s="7">
        <f t="shared" si="11"/>
        <v>76.909050000000008</v>
      </c>
    </row>
    <row r="33" spans="1:31" x14ac:dyDescent="0.25">
      <c r="A33" t="s">
        <v>5</v>
      </c>
      <c r="B33">
        <v>3</v>
      </c>
      <c r="C33" t="s">
        <v>3</v>
      </c>
      <c r="D33" s="1">
        <v>44986</v>
      </c>
      <c r="E33" s="2">
        <v>12</v>
      </c>
      <c r="F33" s="2">
        <v>0</v>
      </c>
      <c r="G33" s="2">
        <v>0.89</v>
      </c>
      <c r="H33" s="2">
        <v>0.04</v>
      </c>
      <c r="I33" s="2">
        <v>0.75</v>
      </c>
      <c r="J33" s="3">
        <v>0.12327</v>
      </c>
      <c r="K33" s="3">
        <v>0</v>
      </c>
      <c r="L33" s="3">
        <v>0.12313</v>
      </c>
      <c r="M33" s="3">
        <v>0.49671999999999999</v>
      </c>
      <c r="N33" s="3">
        <v>0.12734999999999999</v>
      </c>
      <c r="O33" s="3">
        <v>1.384E-2</v>
      </c>
      <c r="P33" s="3">
        <v>6.2399999999999999E-3</v>
      </c>
      <c r="Q33" s="7">
        <f t="shared" si="0"/>
        <v>13.68</v>
      </c>
      <c r="R33" s="4">
        <f t="shared" si="1"/>
        <v>0.89054999999999995</v>
      </c>
      <c r="T33">
        <v>71</v>
      </c>
      <c r="V33" s="2">
        <f t="shared" si="2"/>
        <v>8.7521699999999996</v>
      </c>
      <c r="W33" s="2">
        <f t="shared" si="3"/>
        <v>0</v>
      </c>
      <c r="X33" s="2">
        <f t="shared" si="4"/>
        <v>8.7422300000000011</v>
      </c>
      <c r="Y33" s="2">
        <f t="shared" si="5"/>
        <v>35.267119999999998</v>
      </c>
      <c r="Z33" s="2">
        <f t="shared" si="6"/>
        <v>9.0418500000000002</v>
      </c>
      <c r="AA33" s="2">
        <f t="shared" si="7"/>
        <v>0.98263999999999996</v>
      </c>
      <c r="AB33" s="2">
        <f t="shared" si="8"/>
        <v>0.44303999999999999</v>
      </c>
      <c r="AC33" s="7">
        <f t="shared" si="9"/>
        <v>63.229050000000008</v>
      </c>
      <c r="AD33" s="7">
        <f t="shared" si="10"/>
        <v>13.68</v>
      </c>
      <c r="AE33" s="7">
        <f t="shared" si="11"/>
        <v>76.909050000000008</v>
      </c>
    </row>
    <row r="34" spans="1:31" x14ac:dyDescent="0.25">
      <c r="A34" t="s">
        <v>5</v>
      </c>
      <c r="B34">
        <v>3</v>
      </c>
      <c r="C34" t="s">
        <v>3</v>
      </c>
      <c r="D34" s="1">
        <v>45017</v>
      </c>
      <c r="E34" s="2">
        <v>12</v>
      </c>
      <c r="F34" s="2">
        <v>0</v>
      </c>
      <c r="G34" s="2">
        <v>0.89</v>
      </c>
      <c r="H34" s="2">
        <v>0.04</v>
      </c>
      <c r="I34" s="2">
        <v>0.75</v>
      </c>
      <c r="J34" s="3">
        <v>0.12327</v>
      </c>
      <c r="K34" s="3">
        <v>0</v>
      </c>
      <c r="L34" s="3">
        <v>0.12313</v>
      </c>
      <c r="M34" s="3">
        <v>0.49671999999999999</v>
      </c>
      <c r="N34" s="3">
        <v>0.12734999999999999</v>
      </c>
      <c r="O34" s="3">
        <v>1.384E-2</v>
      </c>
      <c r="P34" s="3">
        <v>6.2399999999999999E-3</v>
      </c>
      <c r="Q34" s="7">
        <f t="shared" si="0"/>
        <v>13.68</v>
      </c>
      <c r="R34" s="4">
        <f t="shared" si="1"/>
        <v>0.89054999999999995</v>
      </c>
      <c r="T34">
        <v>71</v>
      </c>
      <c r="V34" s="2">
        <f t="shared" si="2"/>
        <v>8.7521699999999996</v>
      </c>
      <c r="W34" s="2">
        <f t="shared" si="3"/>
        <v>0</v>
      </c>
      <c r="X34" s="2">
        <f t="shared" si="4"/>
        <v>8.7422300000000011</v>
      </c>
      <c r="Y34" s="2">
        <f t="shared" si="5"/>
        <v>35.267119999999998</v>
      </c>
      <c r="Z34" s="2">
        <f t="shared" si="6"/>
        <v>9.0418500000000002</v>
      </c>
      <c r="AA34" s="2">
        <f t="shared" si="7"/>
        <v>0.98263999999999996</v>
      </c>
      <c r="AB34" s="2">
        <f t="shared" si="8"/>
        <v>0.44303999999999999</v>
      </c>
      <c r="AC34" s="7">
        <f t="shared" si="9"/>
        <v>63.229050000000008</v>
      </c>
      <c r="AD34" s="7">
        <f t="shared" si="10"/>
        <v>13.68</v>
      </c>
      <c r="AE34" s="7">
        <f t="shared" si="11"/>
        <v>76.909050000000008</v>
      </c>
    </row>
    <row r="35" spans="1:31" x14ac:dyDescent="0.25">
      <c r="A35" t="s">
        <v>5</v>
      </c>
      <c r="B35">
        <v>3</v>
      </c>
      <c r="C35" t="s">
        <v>3</v>
      </c>
      <c r="D35" s="1">
        <v>45047</v>
      </c>
      <c r="E35" s="2">
        <v>12</v>
      </c>
      <c r="F35" s="2">
        <v>0</v>
      </c>
      <c r="G35" s="2">
        <v>0.89</v>
      </c>
      <c r="H35" s="2">
        <v>0.04</v>
      </c>
      <c r="I35" s="2">
        <v>0.75</v>
      </c>
      <c r="J35" s="3">
        <v>0.12327</v>
      </c>
      <c r="K35" s="3">
        <v>0</v>
      </c>
      <c r="L35" s="3">
        <v>0.12313</v>
      </c>
      <c r="M35" s="3">
        <v>0.49671999999999999</v>
      </c>
      <c r="N35" s="3">
        <v>0.12734999999999999</v>
      </c>
      <c r="O35" s="3">
        <v>1.384E-2</v>
      </c>
      <c r="P35" s="3">
        <v>6.2399999999999999E-3</v>
      </c>
      <c r="Q35" s="7">
        <f t="shared" si="0"/>
        <v>13.68</v>
      </c>
      <c r="R35" s="4">
        <f t="shared" si="1"/>
        <v>0.89054999999999995</v>
      </c>
      <c r="T35">
        <v>71</v>
      </c>
      <c r="V35" s="2">
        <f t="shared" si="2"/>
        <v>8.7521699999999996</v>
      </c>
      <c r="W35" s="2">
        <f t="shared" si="3"/>
        <v>0</v>
      </c>
      <c r="X35" s="2">
        <f t="shared" si="4"/>
        <v>8.7422300000000011</v>
      </c>
      <c r="Y35" s="2">
        <f t="shared" si="5"/>
        <v>35.267119999999998</v>
      </c>
      <c r="Z35" s="2">
        <f t="shared" si="6"/>
        <v>9.0418500000000002</v>
      </c>
      <c r="AA35" s="2">
        <f t="shared" si="7"/>
        <v>0.98263999999999996</v>
      </c>
      <c r="AB35" s="2">
        <f t="shared" si="8"/>
        <v>0.44303999999999999</v>
      </c>
      <c r="AC35" s="7">
        <f t="shared" si="9"/>
        <v>63.229050000000008</v>
      </c>
      <c r="AD35" s="7">
        <f t="shared" si="10"/>
        <v>13.68</v>
      </c>
      <c r="AE35" s="7">
        <f t="shared" si="11"/>
        <v>76.909050000000008</v>
      </c>
    </row>
    <row r="36" spans="1:31" x14ac:dyDescent="0.25">
      <c r="A36" t="s">
        <v>5</v>
      </c>
      <c r="B36">
        <v>3</v>
      </c>
      <c r="C36" t="s">
        <v>3</v>
      </c>
      <c r="D36" s="1">
        <v>45078</v>
      </c>
      <c r="E36" s="2">
        <v>12</v>
      </c>
      <c r="F36" s="2">
        <v>0</v>
      </c>
      <c r="G36" s="2">
        <v>0.89</v>
      </c>
      <c r="H36" s="2">
        <v>0.04</v>
      </c>
      <c r="I36" s="2">
        <v>0.75</v>
      </c>
      <c r="J36" s="3">
        <v>0.12327</v>
      </c>
      <c r="K36" s="3">
        <v>0</v>
      </c>
      <c r="L36" s="3">
        <v>0.12313</v>
      </c>
      <c r="M36" s="3">
        <v>0.49671999999999999</v>
      </c>
      <c r="N36" s="3">
        <v>0.12734999999999999</v>
      </c>
      <c r="O36" s="3">
        <v>1.384E-2</v>
      </c>
      <c r="P36" s="3">
        <v>6.2399999999999999E-3</v>
      </c>
      <c r="Q36" s="7">
        <f t="shared" si="0"/>
        <v>13.68</v>
      </c>
      <c r="R36" s="4">
        <f t="shared" si="1"/>
        <v>0.89054999999999995</v>
      </c>
      <c r="T36">
        <v>71</v>
      </c>
      <c r="V36" s="2">
        <f t="shared" si="2"/>
        <v>8.7521699999999996</v>
      </c>
      <c r="W36" s="2">
        <f t="shared" si="3"/>
        <v>0</v>
      </c>
      <c r="X36" s="2">
        <f t="shared" si="4"/>
        <v>8.7422300000000011</v>
      </c>
      <c r="Y36" s="2">
        <f t="shared" si="5"/>
        <v>35.267119999999998</v>
      </c>
      <c r="Z36" s="2">
        <f t="shared" si="6"/>
        <v>9.0418500000000002</v>
      </c>
      <c r="AA36" s="2">
        <f t="shared" si="7"/>
        <v>0.98263999999999996</v>
      </c>
      <c r="AB36" s="2">
        <f t="shared" si="8"/>
        <v>0.44303999999999999</v>
      </c>
      <c r="AC36" s="7">
        <f t="shared" si="9"/>
        <v>63.229050000000008</v>
      </c>
      <c r="AD36" s="7">
        <f t="shared" si="10"/>
        <v>13.68</v>
      </c>
      <c r="AE36" s="7">
        <f t="shared" si="11"/>
        <v>76.909050000000008</v>
      </c>
    </row>
    <row r="37" spans="1:31" x14ac:dyDescent="0.25">
      <c r="A37" t="s">
        <v>5</v>
      </c>
      <c r="B37">
        <v>3</v>
      </c>
      <c r="C37" t="s">
        <v>3</v>
      </c>
      <c r="D37" s="1">
        <v>45108</v>
      </c>
      <c r="E37" s="2">
        <v>12</v>
      </c>
      <c r="F37" s="2">
        <v>0</v>
      </c>
      <c r="G37" s="2">
        <v>0.97</v>
      </c>
      <c r="H37" s="2">
        <v>0.04</v>
      </c>
      <c r="I37" s="2">
        <v>0.75</v>
      </c>
      <c r="J37" s="3">
        <v>0.12327</v>
      </c>
      <c r="K37" s="3">
        <v>0</v>
      </c>
      <c r="L37" s="3">
        <v>0.12313</v>
      </c>
      <c r="M37" s="3">
        <v>0.49671999999999999</v>
      </c>
      <c r="N37" s="3">
        <v>0.12734999999999999</v>
      </c>
      <c r="O37" s="3">
        <v>1.502E-2</v>
      </c>
      <c r="P37" s="3">
        <v>6.2399999999999999E-3</v>
      </c>
      <c r="Q37" s="7">
        <f t="shared" si="0"/>
        <v>13.76</v>
      </c>
      <c r="R37" s="4">
        <f t="shared" si="1"/>
        <v>0.89173000000000002</v>
      </c>
      <c r="T37">
        <v>71</v>
      </c>
      <c r="V37" s="2">
        <f t="shared" si="2"/>
        <v>8.7521699999999996</v>
      </c>
      <c r="W37" s="2">
        <f t="shared" si="3"/>
        <v>0</v>
      </c>
      <c r="X37" s="2">
        <f t="shared" si="4"/>
        <v>8.7422300000000011</v>
      </c>
      <c r="Y37" s="2">
        <f t="shared" si="5"/>
        <v>35.267119999999998</v>
      </c>
      <c r="Z37" s="2">
        <f t="shared" si="6"/>
        <v>9.0418500000000002</v>
      </c>
      <c r="AA37" s="2">
        <f t="shared" si="7"/>
        <v>1.0664199999999999</v>
      </c>
      <c r="AB37" s="2">
        <f t="shared" si="8"/>
        <v>0.44303999999999999</v>
      </c>
      <c r="AC37" s="7">
        <f t="shared" si="9"/>
        <v>63.312830000000005</v>
      </c>
      <c r="AD37" s="7">
        <f t="shared" si="10"/>
        <v>13.76</v>
      </c>
      <c r="AE37" s="7">
        <f t="shared" si="11"/>
        <v>77.07283000000001</v>
      </c>
    </row>
    <row r="38" spans="1:31" x14ac:dyDescent="0.25">
      <c r="A38" t="s">
        <v>5</v>
      </c>
      <c r="B38">
        <v>3</v>
      </c>
      <c r="C38" t="s">
        <v>3</v>
      </c>
      <c r="D38" s="1">
        <v>45139</v>
      </c>
      <c r="E38" s="2">
        <v>12</v>
      </c>
      <c r="F38" s="2">
        <v>0</v>
      </c>
      <c r="G38" s="2">
        <v>0.97</v>
      </c>
      <c r="H38" s="2">
        <v>0.04</v>
      </c>
      <c r="I38" s="2">
        <v>0.75</v>
      </c>
      <c r="J38" s="3">
        <v>0.12327</v>
      </c>
      <c r="K38" s="3">
        <v>0</v>
      </c>
      <c r="L38" s="3">
        <v>0.23463000000000001</v>
      </c>
      <c r="M38" s="3">
        <v>0.26883000000000001</v>
      </c>
      <c r="N38" s="3">
        <v>0.12734999999999999</v>
      </c>
      <c r="O38" s="3">
        <v>1.502E-2</v>
      </c>
      <c r="P38" s="3">
        <v>6.2399999999999999E-3</v>
      </c>
      <c r="Q38" s="7">
        <f t="shared" si="0"/>
        <v>13.76</v>
      </c>
      <c r="R38" s="4">
        <f t="shared" si="1"/>
        <v>0.77534000000000003</v>
      </c>
      <c r="T38">
        <v>71</v>
      </c>
      <c r="V38" s="2">
        <f t="shared" si="2"/>
        <v>8.7521699999999996</v>
      </c>
      <c r="W38" s="2">
        <f t="shared" si="3"/>
        <v>0</v>
      </c>
      <c r="X38" s="2">
        <f t="shared" si="4"/>
        <v>16.658730000000002</v>
      </c>
      <c r="Y38" s="2">
        <f t="shared" si="5"/>
        <v>19.086930000000002</v>
      </c>
      <c r="Z38" s="2">
        <f t="shared" si="6"/>
        <v>9.0418500000000002</v>
      </c>
      <c r="AA38" s="2">
        <f t="shared" si="7"/>
        <v>1.0664199999999999</v>
      </c>
      <c r="AB38" s="2">
        <f t="shared" si="8"/>
        <v>0.44303999999999999</v>
      </c>
      <c r="AC38" s="7">
        <f t="shared" si="9"/>
        <v>55.049140000000008</v>
      </c>
      <c r="AD38" s="7">
        <f t="shared" si="10"/>
        <v>13.76</v>
      </c>
      <c r="AE38" s="7">
        <f t="shared" si="11"/>
        <v>68.809140000000014</v>
      </c>
    </row>
    <row r="39" spans="1:31" x14ac:dyDescent="0.25">
      <c r="A39" t="s">
        <v>5</v>
      </c>
      <c r="B39">
        <v>3</v>
      </c>
      <c r="C39" t="s">
        <v>3</v>
      </c>
      <c r="D39" s="1">
        <v>45170</v>
      </c>
      <c r="E39" s="2">
        <v>12</v>
      </c>
      <c r="F39" s="2">
        <v>0</v>
      </c>
      <c r="G39" s="2">
        <v>0.97</v>
      </c>
      <c r="H39" s="2">
        <v>0.04</v>
      </c>
      <c r="I39" s="2">
        <v>0.75</v>
      </c>
      <c r="J39" s="3">
        <v>0.12327</v>
      </c>
      <c r="K39" s="3">
        <v>0</v>
      </c>
      <c r="L39" s="3">
        <v>0.23463000000000001</v>
      </c>
      <c r="M39" s="3">
        <v>0.26883000000000001</v>
      </c>
      <c r="N39" s="3">
        <v>0.12734999999999999</v>
      </c>
      <c r="O39" s="3">
        <v>1.502E-2</v>
      </c>
      <c r="P39" s="3">
        <v>6.2399999999999999E-3</v>
      </c>
      <c r="Q39" s="7">
        <f t="shared" si="0"/>
        <v>13.76</v>
      </c>
      <c r="R39" s="4">
        <f t="shared" si="1"/>
        <v>0.77534000000000003</v>
      </c>
      <c r="T39">
        <v>71</v>
      </c>
      <c r="V39" s="2">
        <f t="shared" si="2"/>
        <v>8.7521699999999996</v>
      </c>
      <c r="W39" s="2">
        <f t="shared" si="3"/>
        <v>0</v>
      </c>
      <c r="X39" s="2">
        <f t="shared" si="4"/>
        <v>16.658730000000002</v>
      </c>
      <c r="Y39" s="2">
        <f t="shared" si="5"/>
        <v>19.086930000000002</v>
      </c>
      <c r="Z39" s="2">
        <f t="shared" si="6"/>
        <v>9.0418500000000002</v>
      </c>
      <c r="AA39" s="2">
        <f t="shared" si="7"/>
        <v>1.0664199999999999</v>
      </c>
      <c r="AB39" s="2">
        <f t="shared" si="8"/>
        <v>0.44303999999999999</v>
      </c>
      <c r="AC39" s="7">
        <f t="shared" si="9"/>
        <v>55.049140000000008</v>
      </c>
      <c r="AD39" s="7">
        <f t="shared" si="10"/>
        <v>13.76</v>
      </c>
      <c r="AE39" s="7">
        <f t="shared" si="11"/>
        <v>68.809140000000014</v>
      </c>
    </row>
    <row r="40" spans="1:31" x14ac:dyDescent="0.25">
      <c r="A40" t="s">
        <v>5</v>
      </c>
      <c r="B40">
        <v>3</v>
      </c>
      <c r="C40" t="s">
        <v>3</v>
      </c>
      <c r="D40" s="1">
        <v>45200</v>
      </c>
      <c r="E40" s="2">
        <v>12</v>
      </c>
      <c r="F40" s="2">
        <v>0</v>
      </c>
      <c r="G40" s="2">
        <v>0.97</v>
      </c>
      <c r="H40" s="2">
        <v>0.04</v>
      </c>
      <c r="I40" s="2">
        <v>0.79</v>
      </c>
      <c r="J40" s="3">
        <v>0.12327</v>
      </c>
      <c r="K40" s="3">
        <v>0</v>
      </c>
      <c r="L40" s="3">
        <v>0.11198</v>
      </c>
      <c r="M40" s="3">
        <v>0.31480999999999998</v>
      </c>
      <c r="N40" s="3">
        <v>0.12734999999999999</v>
      </c>
      <c r="O40" s="3">
        <v>1.502E-2</v>
      </c>
      <c r="P40" s="3">
        <v>6.2399999999999999E-3</v>
      </c>
      <c r="Q40" s="7">
        <f t="shared" si="0"/>
        <v>13.8</v>
      </c>
      <c r="R40" s="4">
        <f t="shared" si="1"/>
        <v>0.69867000000000001</v>
      </c>
      <c r="T40">
        <v>71</v>
      </c>
      <c r="V40" s="2">
        <f t="shared" si="2"/>
        <v>8.7521699999999996</v>
      </c>
      <c r="W40" s="2">
        <f t="shared" si="3"/>
        <v>0</v>
      </c>
      <c r="X40" s="2">
        <f t="shared" si="4"/>
        <v>7.9505799999999995</v>
      </c>
      <c r="Y40" s="2">
        <f t="shared" si="5"/>
        <v>22.351509999999998</v>
      </c>
      <c r="Z40" s="2">
        <f t="shared" si="6"/>
        <v>9.0418500000000002</v>
      </c>
      <c r="AA40" s="2">
        <f t="shared" si="7"/>
        <v>1.0664199999999999</v>
      </c>
      <c r="AB40" s="2">
        <f t="shared" si="8"/>
        <v>0.44303999999999999</v>
      </c>
      <c r="AC40" s="7">
        <f t="shared" si="9"/>
        <v>49.60557</v>
      </c>
      <c r="AD40" s="7">
        <f t="shared" si="10"/>
        <v>13.8</v>
      </c>
      <c r="AE40" s="7">
        <f t="shared" si="11"/>
        <v>63.405569999999997</v>
      </c>
    </row>
    <row r="41" spans="1:31" x14ac:dyDescent="0.25">
      <c r="A41" t="s">
        <v>5</v>
      </c>
      <c r="B41">
        <v>3</v>
      </c>
      <c r="C41" t="s">
        <v>3</v>
      </c>
      <c r="D41" s="1">
        <v>45231</v>
      </c>
      <c r="E41" s="2">
        <v>12</v>
      </c>
      <c r="F41" s="2">
        <v>0</v>
      </c>
      <c r="G41" s="2">
        <v>0.97</v>
      </c>
      <c r="H41" s="2">
        <v>0.04</v>
      </c>
      <c r="I41" s="2">
        <v>0.79</v>
      </c>
      <c r="J41" s="3">
        <v>0.12327</v>
      </c>
      <c r="K41" s="3">
        <v>0</v>
      </c>
      <c r="L41" s="3">
        <v>0.11198</v>
      </c>
      <c r="M41" s="3">
        <v>0.31480999999999998</v>
      </c>
      <c r="N41" s="3">
        <v>0.12734999999999999</v>
      </c>
      <c r="O41" s="3">
        <v>1.502E-2</v>
      </c>
      <c r="P41" s="3">
        <v>6.2399999999999999E-3</v>
      </c>
      <c r="Q41" s="7">
        <f t="shared" si="0"/>
        <v>13.8</v>
      </c>
      <c r="R41" s="4">
        <f t="shared" si="1"/>
        <v>0.69867000000000001</v>
      </c>
      <c r="T41">
        <v>71</v>
      </c>
      <c r="V41" s="2">
        <f t="shared" si="2"/>
        <v>8.7521699999999996</v>
      </c>
      <c r="W41" s="2">
        <f t="shared" si="3"/>
        <v>0</v>
      </c>
      <c r="X41" s="2">
        <f t="shared" si="4"/>
        <v>7.9505799999999995</v>
      </c>
      <c r="Y41" s="2">
        <f t="shared" si="5"/>
        <v>22.351509999999998</v>
      </c>
      <c r="Z41" s="2">
        <f t="shared" si="6"/>
        <v>9.0418500000000002</v>
      </c>
      <c r="AA41" s="2">
        <f t="shared" si="7"/>
        <v>1.0664199999999999</v>
      </c>
      <c r="AB41" s="2">
        <f t="shared" si="8"/>
        <v>0.44303999999999999</v>
      </c>
      <c r="AC41" s="7">
        <f t="shared" si="9"/>
        <v>49.60557</v>
      </c>
      <c r="AD41" s="7">
        <f t="shared" si="10"/>
        <v>13.8</v>
      </c>
      <c r="AE41" s="7">
        <f t="shared" si="11"/>
        <v>63.405569999999997</v>
      </c>
    </row>
    <row r="42" spans="1:31" x14ac:dyDescent="0.25">
      <c r="A42" t="s">
        <v>5</v>
      </c>
      <c r="B42">
        <v>3</v>
      </c>
      <c r="C42" t="s">
        <v>3</v>
      </c>
      <c r="D42" s="1">
        <v>45261</v>
      </c>
      <c r="E42" s="2">
        <v>12</v>
      </c>
      <c r="F42" s="2">
        <v>0</v>
      </c>
      <c r="G42" s="2">
        <v>0.97</v>
      </c>
      <c r="H42" s="2">
        <v>0.04</v>
      </c>
      <c r="I42" s="2">
        <v>0.79</v>
      </c>
      <c r="J42" s="3">
        <v>0.12327</v>
      </c>
      <c r="K42" s="3">
        <v>0</v>
      </c>
      <c r="L42" s="3">
        <v>0.11198</v>
      </c>
      <c r="M42" s="3">
        <v>0.31480999999999998</v>
      </c>
      <c r="N42" s="3">
        <v>0.12734999999999999</v>
      </c>
      <c r="O42" s="3">
        <v>1.502E-2</v>
      </c>
      <c r="P42" s="3">
        <v>6.2399999999999999E-3</v>
      </c>
      <c r="Q42" s="7">
        <f t="shared" si="0"/>
        <v>13.8</v>
      </c>
      <c r="R42" s="4">
        <f t="shared" si="1"/>
        <v>0.69867000000000001</v>
      </c>
      <c r="T42">
        <v>71</v>
      </c>
      <c r="V42" s="2">
        <f t="shared" si="2"/>
        <v>8.7521699999999996</v>
      </c>
      <c r="W42" s="2">
        <f t="shared" si="3"/>
        <v>0</v>
      </c>
      <c r="X42" s="2">
        <f t="shared" si="4"/>
        <v>7.9505799999999995</v>
      </c>
      <c r="Y42" s="2">
        <f t="shared" si="5"/>
        <v>22.351509999999998</v>
      </c>
      <c r="Z42" s="2">
        <f t="shared" si="6"/>
        <v>9.0418500000000002</v>
      </c>
      <c r="AA42" s="2">
        <f t="shared" si="7"/>
        <v>1.0664199999999999</v>
      </c>
      <c r="AB42" s="2">
        <f t="shared" si="8"/>
        <v>0.44303999999999999</v>
      </c>
      <c r="AC42" s="7">
        <f t="shared" si="9"/>
        <v>49.60557</v>
      </c>
      <c r="AD42" s="7">
        <f t="shared" si="10"/>
        <v>13.8</v>
      </c>
      <c r="AE42" s="7">
        <f t="shared" si="11"/>
        <v>63.405569999999997</v>
      </c>
    </row>
    <row r="43" spans="1:31" x14ac:dyDescent="0.25">
      <c r="A43" t="s">
        <v>5</v>
      </c>
      <c r="B43">
        <v>3</v>
      </c>
      <c r="C43" t="s">
        <v>3</v>
      </c>
      <c r="D43" s="1">
        <v>45292</v>
      </c>
      <c r="E43" s="2">
        <v>12</v>
      </c>
      <c r="F43" s="2">
        <v>0</v>
      </c>
      <c r="G43" s="2">
        <v>0.97</v>
      </c>
      <c r="H43" s="2">
        <v>0.04</v>
      </c>
      <c r="I43" s="2">
        <v>0.79</v>
      </c>
      <c r="J43" s="3">
        <v>0.12327</v>
      </c>
      <c r="K43" s="3">
        <v>0</v>
      </c>
      <c r="L43" s="3">
        <v>8.4989999999999996E-2</v>
      </c>
      <c r="M43" s="3">
        <v>0.36198000000000002</v>
      </c>
      <c r="N43" s="3">
        <v>0.12734999999999999</v>
      </c>
      <c r="O43" s="3">
        <v>1.502E-2</v>
      </c>
      <c r="P43" s="3">
        <v>9.8499999999999994E-3</v>
      </c>
      <c r="Q43" s="7">
        <f t="shared" si="0"/>
        <v>13.8</v>
      </c>
      <c r="R43" s="4">
        <f t="shared" si="1"/>
        <v>0.7224600000000001</v>
      </c>
      <c r="T43">
        <v>71</v>
      </c>
      <c r="V43" s="2">
        <f t="shared" si="2"/>
        <v>8.7521699999999996</v>
      </c>
      <c r="W43" s="2">
        <f t="shared" si="3"/>
        <v>0</v>
      </c>
      <c r="X43" s="2">
        <f t="shared" si="4"/>
        <v>6.0342899999999995</v>
      </c>
      <c r="Y43" s="2">
        <f t="shared" si="5"/>
        <v>25.700580000000002</v>
      </c>
      <c r="Z43" s="2">
        <f t="shared" si="6"/>
        <v>9.0418500000000002</v>
      </c>
      <c r="AA43" s="2">
        <f t="shared" si="7"/>
        <v>1.0664199999999999</v>
      </c>
      <c r="AB43" s="2">
        <f t="shared" si="8"/>
        <v>0.69934999999999992</v>
      </c>
      <c r="AC43" s="7">
        <f t="shared" si="9"/>
        <v>51.294660000000007</v>
      </c>
      <c r="AD43" s="7">
        <f t="shared" si="10"/>
        <v>13.8</v>
      </c>
      <c r="AE43" s="7">
        <f t="shared" si="11"/>
        <v>65.094660000000005</v>
      </c>
    </row>
    <row r="44" spans="1:31" x14ac:dyDescent="0.25">
      <c r="A44" t="s">
        <v>5</v>
      </c>
      <c r="B44">
        <v>3</v>
      </c>
      <c r="C44" t="s">
        <v>3</v>
      </c>
      <c r="D44" s="1">
        <v>45323</v>
      </c>
      <c r="E44" s="2">
        <v>12</v>
      </c>
      <c r="F44" s="2">
        <v>0</v>
      </c>
      <c r="G44" s="2">
        <v>0.97</v>
      </c>
      <c r="H44" s="2">
        <v>0.04</v>
      </c>
      <c r="I44" s="2">
        <v>0.79</v>
      </c>
      <c r="J44" s="3">
        <v>0.12327</v>
      </c>
      <c r="K44" s="3">
        <v>0</v>
      </c>
      <c r="L44" s="3">
        <v>8.4989999999999996E-2</v>
      </c>
      <c r="M44" s="3">
        <v>0.36198000000000002</v>
      </c>
      <c r="N44" s="3">
        <v>0.12734999999999999</v>
      </c>
      <c r="O44" s="3">
        <v>1.502E-2</v>
      </c>
      <c r="P44" s="3">
        <v>4.9029999999999997E-2</v>
      </c>
      <c r="Q44" s="7">
        <f t="shared" si="0"/>
        <v>13.8</v>
      </c>
      <c r="R44" s="4">
        <f t="shared" si="1"/>
        <v>0.76164000000000009</v>
      </c>
      <c r="T44">
        <v>71</v>
      </c>
      <c r="V44" s="2">
        <f t="shared" si="2"/>
        <v>8.7521699999999996</v>
      </c>
      <c r="W44" s="2">
        <f t="shared" si="3"/>
        <v>0</v>
      </c>
      <c r="X44" s="2">
        <f t="shared" si="4"/>
        <v>6.0342899999999995</v>
      </c>
      <c r="Y44" s="2">
        <f t="shared" si="5"/>
        <v>25.700580000000002</v>
      </c>
      <c r="Z44" s="2">
        <f t="shared" si="6"/>
        <v>9.0418500000000002</v>
      </c>
      <c r="AA44" s="2">
        <f t="shared" si="7"/>
        <v>1.0664199999999999</v>
      </c>
      <c r="AB44" s="2">
        <f t="shared" si="8"/>
        <v>3.4811299999999998</v>
      </c>
      <c r="AC44" s="7">
        <f t="shared" si="9"/>
        <v>54.076440000000005</v>
      </c>
      <c r="AD44" s="7">
        <f t="shared" si="10"/>
        <v>13.8</v>
      </c>
      <c r="AE44" s="7">
        <f t="shared" si="11"/>
        <v>67.876440000000002</v>
      </c>
    </row>
    <row r="45" spans="1:31" x14ac:dyDescent="0.25">
      <c r="A45" t="s">
        <v>5</v>
      </c>
      <c r="B45">
        <v>3</v>
      </c>
      <c r="C45" t="s">
        <v>3</v>
      </c>
      <c r="D45" s="1">
        <v>45352</v>
      </c>
      <c r="E45" s="2">
        <v>12</v>
      </c>
      <c r="F45" s="2">
        <v>0</v>
      </c>
      <c r="G45" s="2">
        <v>0.97</v>
      </c>
      <c r="H45" s="2">
        <v>0.04</v>
      </c>
      <c r="I45" s="2">
        <v>0.79</v>
      </c>
      <c r="J45" s="3">
        <v>0.23691999999999999</v>
      </c>
      <c r="K45" s="3">
        <v>0</v>
      </c>
      <c r="L45" s="3">
        <v>8.4989999999999996E-2</v>
      </c>
      <c r="M45" s="3">
        <v>0.36198000000000002</v>
      </c>
      <c r="N45" s="3">
        <v>0.12734999999999999</v>
      </c>
      <c r="O45" s="3">
        <v>1.502E-2</v>
      </c>
      <c r="P45" s="3">
        <v>5.3200000000000001E-3</v>
      </c>
      <c r="Q45" s="7">
        <f t="shared" si="0"/>
        <v>13.8</v>
      </c>
      <c r="R45" s="4">
        <f t="shared" si="1"/>
        <v>0.83157999999999999</v>
      </c>
      <c r="T45">
        <v>71</v>
      </c>
      <c r="V45" s="2">
        <f t="shared" si="2"/>
        <v>16.82132</v>
      </c>
      <c r="W45" s="2">
        <f t="shared" si="3"/>
        <v>0</v>
      </c>
      <c r="X45" s="2">
        <f t="shared" si="4"/>
        <v>6.0342899999999995</v>
      </c>
      <c r="Y45" s="2">
        <f t="shared" si="5"/>
        <v>25.700580000000002</v>
      </c>
      <c r="Z45" s="2">
        <f t="shared" si="6"/>
        <v>9.0418500000000002</v>
      </c>
      <c r="AA45" s="2">
        <f t="shared" si="7"/>
        <v>1.0664199999999999</v>
      </c>
      <c r="AB45" s="2">
        <f t="shared" si="8"/>
        <v>0.37772</v>
      </c>
      <c r="AC45" s="7">
        <f t="shared" si="9"/>
        <v>59.042179999999995</v>
      </c>
      <c r="AD45" s="7">
        <f t="shared" si="10"/>
        <v>13.8</v>
      </c>
      <c r="AE45" s="7">
        <f t="shared" si="11"/>
        <v>72.842179999999999</v>
      </c>
    </row>
    <row r="46" spans="1:31" x14ac:dyDescent="0.25">
      <c r="A46" t="s">
        <v>5</v>
      </c>
      <c r="B46">
        <v>3</v>
      </c>
      <c r="C46" t="s">
        <v>3</v>
      </c>
      <c r="D46" s="1">
        <v>45383</v>
      </c>
      <c r="E46" s="2">
        <v>12</v>
      </c>
      <c r="F46" s="2">
        <v>0</v>
      </c>
      <c r="G46" s="2">
        <v>0.97</v>
      </c>
      <c r="H46" s="2">
        <v>0.04</v>
      </c>
      <c r="I46" s="2">
        <v>0.79</v>
      </c>
      <c r="J46" s="3">
        <v>0.23691999999999999</v>
      </c>
      <c r="K46" s="3">
        <v>0</v>
      </c>
      <c r="L46" s="3">
        <v>0.2283</v>
      </c>
      <c r="M46" s="3">
        <v>0.14349000000000001</v>
      </c>
      <c r="N46" s="3">
        <v>0.12734999999999999</v>
      </c>
      <c r="O46" s="3">
        <v>1.502E-2</v>
      </c>
      <c r="P46" s="3">
        <v>5.3200000000000001E-3</v>
      </c>
      <c r="Q46" s="7">
        <f t="shared" si="0"/>
        <v>13.8</v>
      </c>
      <c r="R46" s="4">
        <f t="shared" si="1"/>
        <v>0.75639999999999996</v>
      </c>
      <c r="T46">
        <v>71</v>
      </c>
      <c r="V46" s="2">
        <f t="shared" si="2"/>
        <v>16.82132</v>
      </c>
      <c r="W46" s="2">
        <f t="shared" si="3"/>
        <v>0</v>
      </c>
      <c r="X46" s="2">
        <f t="shared" si="4"/>
        <v>16.209299999999999</v>
      </c>
      <c r="Y46" s="2">
        <f t="shared" si="5"/>
        <v>10.18779</v>
      </c>
      <c r="Z46" s="2">
        <f t="shared" si="6"/>
        <v>9.0418500000000002</v>
      </c>
      <c r="AA46" s="2">
        <f t="shared" si="7"/>
        <v>1.0664199999999999</v>
      </c>
      <c r="AB46" s="2">
        <f t="shared" si="8"/>
        <v>0.37772</v>
      </c>
      <c r="AC46" s="7">
        <f t="shared" si="9"/>
        <v>53.7044</v>
      </c>
      <c r="AD46" s="7">
        <f t="shared" si="10"/>
        <v>13.8</v>
      </c>
      <c r="AE46" s="7">
        <f t="shared" si="11"/>
        <v>67.504400000000004</v>
      </c>
    </row>
    <row r="47" spans="1:31" x14ac:dyDescent="0.25">
      <c r="A47" t="s">
        <v>5</v>
      </c>
      <c r="B47">
        <v>3</v>
      </c>
      <c r="C47" t="s">
        <v>3</v>
      </c>
      <c r="D47" s="1">
        <v>45413</v>
      </c>
      <c r="E47" s="2">
        <v>12</v>
      </c>
      <c r="F47" s="2">
        <v>0</v>
      </c>
      <c r="G47" s="2">
        <v>0.97</v>
      </c>
      <c r="H47" s="2">
        <v>0.04</v>
      </c>
      <c r="I47" s="2">
        <v>0.79</v>
      </c>
      <c r="J47" s="3">
        <v>0.23691999999999999</v>
      </c>
      <c r="K47" s="3">
        <v>0</v>
      </c>
      <c r="L47" s="3">
        <v>0.2283</v>
      </c>
      <c r="M47" s="3">
        <v>0.14349000000000001</v>
      </c>
      <c r="N47" s="3">
        <v>0.12734999999999999</v>
      </c>
      <c r="O47" s="3">
        <v>1.502E-2</v>
      </c>
      <c r="P47" s="3">
        <v>5.3200000000000001E-3</v>
      </c>
      <c r="Q47" s="7">
        <f t="shared" si="0"/>
        <v>13.8</v>
      </c>
      <c r="R47" s="4">
        <f t="shared" si="1"/>
        <v>0.75639999999999996</v>
      </c>
      <c r="T47">
        <v>71</v>
      </c>
      <c r="V47" s="2">
        <f t="shared" si="2"/>
        <v>16.82132</v>
      </c>
      <c r="W47" s="2">
        <f t="shared" si="3"/>
        <v>0</v>
      </c>
      <c r="X47" s="2">
        <f t="shared" si="4"/>
        <v>16.209299999999999</v>
      </c>
      <c r="Y47" s="2">
        <f t="shared" si="5"/>
        <v>10.18779</v>
      </c>
      <c r="Z47" s="2">
        <f t="shared" si="6"/>
        <v>9.0418500000000002</v>
      </c>
      <c r="AA47" s="2">
        <f t="shared" si="7"/>
        <v>1.0664199999999999</v>
      </c>
      <c r="AB47" s="2">
        <f t="shared" si="8"/>
        <v>0.37772</v>
      </c>
      <c r="AC47" s="7">
        <f t="shared" si="9"/>
        <v>53.7044</v>
      </c>
      <c r="AD47" s="7">
        <f t="shared" si="10"/>
        <v>13.8</v>
      </c>
      <c r="AE47" s="7">
        <f t="shared" si="11"/>
        <v>67.504400000000004</v>
      </c>
    </row>
    <row r="48" spans="1:31" x14ac:dyDescent="0.25">
      <c r="A48" t="s">
        <v>5</v>
      </c>
      <c r="B48">
        <v>3</v>
      </c>
      <c r="C48" t="s">
        <v>3</v>
      </c>
      <c r="D48" s="1">
        <v>45444</v>
      </c>
      <c r="E48" s="2">
        <v>12</v>
      </c>
      <c r="F48" s="2">
        <v>0</v>
      </c>
      <c r="G48" s="2">
        <v>0.97</v>
      </c>
      <c r="H48" s="2">
        <v>0.3</v>
      </c>
      <c r="I48" s="2">
        <v>0.79</v>
      </c>
      <c r="J48" s="3">
        <v>0.23691999999999999</v>
      </c>
      <c r="K48" s="3">
        <v>0</v>
      </c>
      <c r="L48" s="3">
        <v>0.2283</v>
      </c>
      <c r="M48" s="3">
        <v>0.14349000000000001</v>
      </c>
      <c r="N48" s="3">
        <v>0.12734999999999999</v>
      </c>
      <c r="O48" s="3">
        <v>1.502E-2</v>
      </c>
      <c r="P48" s="3">
        <v>5.3200000000000001E-3</v>
      </c>
      <c r="Q48" s="7">
        <f t="shared" ref="Q48" si="12">SUM(E48:I48)</f>
        <v>14.060000000000002</v>
      </c>
      <c r="R48" s="4">
        <f t="shared" ref="R48" si="13">SUM(J48:P48)</f>
        <v>0.75639999999999996</v>
      </c>
      <c r="T48">
        <v>71</v>
      </c>
      <c r="V48" s="2">
        <f t="shared" ref="V48" si="14">J48*T48</f>
        <v>16.82132</v>
      </c>
      <c r="W48" s="2">
        <f t="shared" ref="W48" si="15">K48*T48</f>
        <v>0</v>
      </c>
      <c r="X48" s="2">
        <f t="shared" ref="X48" si="16">L48*T48</f>
        <v>16.209299999999999</v>
      </c>
      <c r="Y48" s="2">
        <f t="shared" ref="Y48" si="17">M48*T48</f>
        <v>10.18779</v>
      </c>
      <c r="Z48" s="2">
        <f t="shared" ref="Z48" si="18">N48*T48</f>
        <v>9.0418500000000002</v>
      </c>
      <c r="AA48" s="2">
        <f t="shared" ref="AA48" si="19">O48*T48</f>
        <v>1.0664199999999999</v>
      </c>
      <c r="AB48" s="2">
        <f t="shared" ref="AB48" si="20">P48*T48</f>
        <v>0.37772</v>
      </c>
      <c r="AC48" s="7">
        <f t="shared" ref="AC48" si="21">SUM(V48:AB48)</f>
        <v>53.7044</v>
      </c>
      <c r="AD48" s="7">
        <f t="shared" ref="AD48" si="22">Q48</f>
        <v>14.060000000000002</v>
      </c>
      <c r="AE48" s="7">
        <f t="shared" ref="AE48" si="23">SUM(AC48:AD48)</f>
        <v>67.764399999999995</v>
      </c>
    </row>
    <row r="49" spans="1:31" x14ac:dyDescent="0.25">
      <c r="A49" t="s">
        <v>5</v>
      </c>
      <c r="B49">
        <v>3</v>
      </c>
      <c r="C49" t="s">
        <v>3</v>
      </c>
      <c r="D49" s="1">
        <v>45474</v>
      </c>
      <c r="E49" s="8">
        <v>12</v>
      </c>
      <c r="F49" s="8">
        <v>0</v>
      </c>
      <c r="G49" s="8">
        <v>0.78</v>
      </c>
      <c r="H49" s="8">
        <v>0.3</v>
      </c>
      <c r="I49" s="8">
        <v>0.79</v>
      </c>
      <c r="J49" s="9">
        <v>0.23691999999999999</v>
      </c>
      <c r="K49" s="9">
        <v>0</v>
      </c>
      <c r="L49" s="9">
        <v>0.30363000000000001</v>
      </c>
      <c r="M49" s="9">
        <v>0.12670000000000001</v>
      </c>
      <c r="N49" s="9">
        <v>0.12734999999999999</v>
      </c>
      <c r="O49" s="9">
        <v>1.502E-2</v>
      </c>
      <c r="P49" s="9">
        <v>5.3200000000000001E-3</v>
      </c>
      <c r="Q49" s="7">
        <f t="shared" ref="Q49:Q52" si="24">SUM(E49:I49)</f>
        <v>13.870000000000001</v>
      </c>
      <c r="R49" s="4">
        <f t="shared" ref="R49:R52" si="25">SUM(J49:P49)</f>
        <v>0.81494</v>
      </c>
      <c r="T49">
        <v>71</v>
      </c>
      <c r="V49" s="8">
        <f t="shared" ref="V49:V52" si="26">J49*T49</f>
        <v>16.82132</v>
      </c>
      <c r="W49" s="8">
        <f t="shared" ref="W49:W52" si="27">K49*T49</f>
        <v>0</v>
      </c>
      <c r="X49" s="8">
        <f t="shared" ref="X49:X52" si="28">L49*T49</f>
        <v>21.557729999999999</v>
      </c>
      <c r="Y49" s="8">
        <f t="shared" ref="Y49:Y52" si="29">M49*T49</f>
        <v>8.9957000000000011</v>
      </c>
      <c r="Z49" s="8">
        <f t="shared" ref="Z49:Z52" si="30">N49*T49</f>
        <v>9.0418500000000002</v>
      </c>
      <c r="AA49" s="8">
        <f t="shared" ref="AA49:AA52" si="31">O49*T49</f>
        <v>1.0664199999999999</v>
      </c>
      <c r="AB49" s="8">
        <f t="shared" ref="AB49:AB52" si="32">P49*T49</f>
        <v>0.37772</v>
      </c>
      <c r="AC49" s="7">
        <f t="shared" ref="AC49:AC52" si="33">SUM(V49:AB49)</f>
        <v>57.86074</v>
      </c>
      <c r="AD49" s="7">
        <f t="shared" ref="AD49:AD52" si="34">Q49</f>
        <v>13.870000000000001</v>
      </c>
      <c r="AE49" s="7">
        <f t="shared" ref="AE49:AE52" si="35">SUM(AC49:AD49)</f>
        <v>71.730739999999997</v>
      </c>
    </row>
    <row r="50" spans="1:31" x14ac:dyDescent="0.25">
      <c r="A50" t="s">
        <v>5</v>
      </c>
      <c r="B50">
        <v>3</v>
      </c>
      <c r="C50" t="s">
        <v>3</v>
      </c>
      <c r="D50" s="1">
        <v>45505</v>
      </c>
      <c r="E50" s="8">
        <v>12</v>
      </c>
      <c r="F50" s="8">
        <v>0</v>
      </c>
      <c r="G50" s="8">
        <v>0.78</v>
      </c>
      <c r="H50" s="8">
        <v>0.3</v>
      </c>
      <c r="I50" s="8">
        <v>0.79</v>
      </c>
      <c r="J50" s="9">
        <v>0.23691999999999999</v>
      </c>
      <c r="K50" s="9">
        <v>0</v>
      </c>
      <c r="L50" s="9">
        <v>0.30363000000000001</v>
      </c>
      <c r="M50" s="9">
        <v>0.12670000000000001</v>
      </c>
      <c r="N50" s="9">
        <v>0.12734999999999999</v>
      </c>
      <c r="O50" s="9">
        <v>1.7760000000000001E-2</v>
      </c>
      <c r="P50" s="9">
        <v>9.6699999999999998E-3</v>
      </c>
      <c r="Q50" s="7">
        <f t="shared" si="24"/>
        <v>13.870000000000001</v>
      </c>
      <c r="R50" s="4">
        <f t="shared" si="25"/>
        <v>0.82202999999999993</v>
      </c>
      <c r="T50">
        <v>71</v>
      </c>
      <c r="V50" s="8">
        <f t="shared" si="26"/>
        <v>16.82132</v>
      </c>
      <c r="W50" s="8">
        <f t="shared" si="27"/>
        <v>0</v>
      </c>
      <c r="X50" s="8">
        <f t="shared" si="28"/>
        <v>21.557729999999999</v>
      </c>
      <c r="Y50" s="8">
        <f t="shared" si="29"/>
        <v>8.9957000000000011</v>
      </c>
      <c r="Z50" s="8">
        <f t="shared" si="30"/>
        <v>9.0418500000000002</v>
      </c>
      <c r="AA50" s="8">
        <f t="shared" si="31"/>
        <v>1.2609600000000001</v>
      </c>
      <c r="AB50" s="8">
        <f t="shared" si="32"/>
        <v>0.68657000000000001</v>
      </c>
      <c r="AC50" s="7">
        <f t="shared" si="33"/>
        <v>58.364130000000003</v>
      </c>
      <c r="AD50" s="7">
        <f t="shared" si="34"/>
        <v>13.870000000000001</v>
      </c>
      <c r="AE50" s="7">
        <f t="shared" si="35"/>
        <v>72.234130000000007</v>
      </c>
    </row>
    <row r="51" spans="1:31" x14ac:dyDescent="0.25">
      <c r="A51" t="s">
        <v>5</v>
      </c>
      <c r="B51">
        <v>3</v>
      </c>
      <c r="C51" t="s">
        <v>3</v>
      </c>
      <c r="D51" s="1">
        <v>45536</v>
      </c>
      <c r="E51" s="8">
        <v>12</v>
      </c>
      <c r="F51" s="8">
        <v>0</v>
      </c>
      <c r="G51" s="8">
        <v>0.78</v>
      </c>
      <c r="H51" s="8">
        <v>0.3</v>
      </c>
      <c r="I51" s="8">
        <v>0.79</v>
      </c>
      <c r="J51" s="9">
        <v>0.23691999999999999</v>
      </c>
      <c r="K51" s="9">
        <v>0</v>
      </c>
      <c r="L51" s="9">
        <v>0.30363000000000001</v>
      </c>
      <c r="M51" s="9">
        <v>0.12670000000000001</v>
      </c>
      <c r="N51" s="9">
        <v>0.12734999999999999</v>
      </c>
      <c r="O51" s="9">
        <v>1.7760000000000001E-2</v>
      </c>
      <c r="P51" s="9">
        <v>9.6699999999999998E-3</v>
      </c>
      <c r="Q51" s="7">
        <f t="shared" si="24"/>
        <v>13.870000000000001</v>
      </c>
      <c r="R51" s="4">
        <f t="shared" si="25"/>
        <v>0.82202999999999993</v>
      </c>
      <c r="T51">
        <v>71</v>
      </c>
      <c r="V51" s="8">
        <f t="shared" si="26"/>
        <v>16.82132</v>
      </c>
      <c r="W51" s="8">
        <f t="shared" si="27"/>
        <v>0</v>
      </c>
      <c r="X51" s="8">
        <f t="shared" si="28"/>
        <v>21.557729999999999</v>
      </c>
      <c r="Y51" s="8">
        <f t="shared" si="29"/>
        <v>8.9957000000000011</v>
      </c>
      <c r="Z51" s="8">
        <f t="shared" si="30"/>
        <v>9.0418500000000002</v>
      </c>
      <c r="AA51" s="8">
        <f t="shared" si="31"/>
        <v>1.2609600000000001</v>
      </c>
      <c r="AB51" s="8">
        <f t="shared" si="32"/>
        <v>0.68657000000000001</v>
      </c>
      <c r="AC51" s="7">
        <f t="shared" si="33"/>
        <v>58.364130000000003</v>
      </c>
      <c r="AD51" s="7">
        <f t="shared" si="34"/>
        <v>13.870000000000001</v>
      </c>
      <c r="AE51" s="7">
        <f t="shared" si="35"/>
        <v>72.234130000000007</v>
      </c>
    </row>
    <row r="52" spans="1:31" x14ac:dyDescent="0.25">
      <c r="A52" t="s">
        <v>5</v>
      </c>
      <c r="B52">
        <v>3</v>
      </c>
      <c r="C52" t="s">
        <v>3</v>
      </c>
      <c r="D52" s="1">
        <v>45566</v>
      </c>
      <c r="E52" s="8">
        <v>12</v>
      </c>
      <c r="F52" s="8">
        <v>0</v>
      </c>
      <c r="G52" s="8">
        <v>0.78</v>
      </c>
      <c r="H52" s="8">
        <v>0.3</v>
      </c>
      <c r="I52" s="8">
        <v>0.81</v>
      </c>
      <c r="J52" s="9">
        <v>0.23691999999999999</v>
      </c>
      <c r="K52" s="9">
        <v>0</v>
      </c>
      <c r="L52" s="9">
        <v>0.12594</v>
      </c>
      <c r="M52" s="9">
        <v>0.27406000000000003</v>
      </c>
      <c r="N52" s="9">
        <v>0.12734999999999999</v>
      </c>
      <c r="O52" s="9">
        <v>1.7760000000000001E-2</v>
      </c>
      <c r="P52" s="9">
        <v>9.6699999999999998E-3</v>
      </c>
      <c r="Q52" s="7">
        <f t="shared" si="24"/>
        <v>13.89</v>
      </c>
      <c r="R52" s="4">
        <f t="shared" si="25"/>
        <v>0.79169999999999985</v>
      </c>
      <c r="T52">
        <v>71</v>
      </c>
      <c r="V52" s="8">
        <f t="shared" si="26"/>
        <v>16.82132</v>
      </c>
      <c r="W52" s="8">
        <f t="shared" si="27"/>
        <v>0</v>
      </c>
      <c r="X52" s="8">
        <f t="shared" si="28"/>
        <v>8.9417399999999994</v>
      </c>
      <c r="Y52" s="8">
        <f t="shared" si="29"/>
        <v>19.458260000000003</v>
      </c>
      <c r="Z52" s="8">
        <f t="shared" si="30"/>
        <v>9.0418500000000002</v>
      </c>
      <c r="AA52" s="8">
        <f t="shared" si="31"/>
        <v>1.2609600000000001</v>
      </c>
      <c r="AB52" s="8">
        <f t="shared" si="32"/>
        <v>0.68657000000000001</v>
      </c>
      <c r="AC52" s="7">
        <f t="shared" si="33"/>
        <v>56.210700000000003</v>
      </c>
      <c r="AD52" s="7">
        <f t="shared" si="34"/>
        <v>13.89</v>
      </c>
      <c r="AE52" s="7">
        <f t="shared" si="35"/>
        <v>70.100700000000003</v>
      </c>
    </row>
    <row r="53" spans="1:31" x14ac:dyDescent="0.25">
      <c r="A53" t="s">
        <v>5</v>
      </c>
      <c r="B53">
        <v>3</v>
      </c>
      <c r="C53" t="s">
        <v>3</v>
      </c>
      <c r="D53" s="1">
        <v>45597</v>
      </c>
      <c r="E53" s="8">
        <v>12</v>
      </c>
      <c r="F53" s="8">
        <v>0</v>
      </c>
      <c r="G53" s="8">
        <v>0.78</v>
      </c>
      <c r="H53" s="8">
        <v>0.3</v>
      </c>
      <c r="I53" s="8">
        <v>0.81</v>
      </c>
      <c r="J53" s="9">
        <v>0.23691999999999999</v>
      </c>
      <c r="K53" s="9">
        <v>0</v>
      </c>
      <c r="L53" s="9">
        <v>0.12594</v>
      </c>
      <c r="M53" s="9">
        <v>0.27406000000000003</v>
      </c>
      <c r="N53" s="9">
        <v>0.12734999999999999</v>
      </c>
      <c r="O53" s="9">
        <v>1.7760000000000001E-2</v>
      </c>
      <c r="P53" s="9">
        <v>9.6699999999999998E-3</v>
      </c>
      <c r="Q53" s="7">
        <f t="shared" ref="Q53:Q55" si="36">SUM(E53:I53)</f>
        <v>13.89</v>
      </c>
      <c r="R53" s="4">
        <f t="shared" ref="R53:R55" si="37">SUM(J53:P53)</f>
        <v>0.79169999999999985</v>
      </c>
      <c r="T53">
        <v>71</v>
      </c>
      <c r="V53" s="8">
        <f t="shared" ref="V53:V55" si="38">J53*T53</f>
        <v>16.82132</v>
      </c>
      <c r="W53" s="8">
        <f t="shared" ref="W53:W55" si="39">K53*T53</f>
        <v>0</v>
      </c>
      <c r="X53" s="8">
        <f t="shared" ref="X53:X55" si="40">L53*T53</f>
        <v>8.9417399999999994</v>
      </c>
      <c r="Y53" s="8">
        <f t="shared" ref="Y53:Y55" si="41">M53*T53</f>
        <v>19.458260000000003</v>
      </c>
      <c r="Z53" s="8">
        <f t="shared" ref="Z53:Z55" si="42">N53*T53</f>
        <v>9.0418500000000002</v>
      </c>
      <c r="AA53" s="8">
        <f t="shared" ref="AA53:AA55" si="43">O53*T53</f>
        <v>1.2609600000000001</v>
      </c>
      <c r="AB53" s="8">
        <f t="shared" ref="AB53:AB55" si="44">P53*T53</f>
        <v>0.68657000000000001</v>
      </c>
      <c r="AC53" s="7">
        <f t="shared" ref="AC53:AC55" si="45">SUM(V53:AB53)</f>
        <v>56.210700000000003</v>
      </c>
      <c r="AD53" s="7">
        <f t="shared" ref="AD53:AD55" si="46">Q53</f>
        <v>13.89</v>
      </c>
      <c r="AE53" s="7">
        <f t="shared" ref="AE53:AE55" si="47">SUM(AC53:AD53)</f>
        <v>70.100700000000003</v>
      </c>
    </row>
    <row r="54" spans="1:31" x14ac:dyDescent="0.25">
      <c r="A54" t="s">
        <v>5</v>
      </c>
      <c r="B54">
        <v>3</v>
      </c>
      <c r="C54" t="s">
        <v>3</v>
      </c>
      <c r="D54" s="1">
        <v>45627</v>
      </c>
      <c r="E54" s="8">
        <v>12</v>
      </c>
      <c r="F54" s="8">
        <v>0</v>
      </c>
      <c r="G54" s="8">
        <v>0.78</v>
      </c>
      <c r="H54" s="8">
        <v>0.3</v>
      </c>
      <c r="I54" s="8">
        <v>0.81</v>
      </c>
      <c r="J54" s="9">
        <v>0.23691999999999999</v>
      </c>
      <c r="K54" s="9">
        <v>0</v>
      </c>
      <c r="L54" s="9">
        <v>0.12594</v>
      </c>
      <c r="M54" s="9">
        <v>0.27406000000000003</v>
      </c>
      <c r="N54" s="9">
        <v>0.12734999999999999</v>
      </c>
      <c r="O54" s="9">
        <v>1.7760000000000001E-2</v>
      </c>
      <c r="P54" s="9">
        <v>9.6699999999999998E-3</v>
      </c>
      <c r="Q54" s="7">
        <f t="shared" si="36"/>
        <v>13.89</v>
      </c>
      <c r="R54" s="4">
        <f t="shared" si="37"/>
        <v>0.79169999999999985</v>
      </c>
      <c r="T54">
        <v>71</v>
      </c>
      <c r="V54" s="8">
        <f t="shared" si="38"/>
        <v>16.82132</v>
      </c>
      <c r="W54" s="8">
        <f t="shared" si="39"/>
        <v>0</v>
      </c>
      <c r="X54" s="8">
        <f t="shared" si="40"/>
        <v>8.9417399999999994</v>
      </c>
      <c r="Y54" s="8">
        <f t="shared" si="41"/>
        <v>19.458260000000003</v>
      </c>
      <c r="Z54" s="8">
        <f t="shared" si="42"/>
        <v>9.0418500000000002</v>
      </c>
      <c r="AA54" s="8">
        <f t="shared" si="43"/>
        <v>1.2609600000000001</v>
      </c>
      <c r="AB54" s="8">
        <f t="shared" si="44"/>
        <v>0.68657000000000001</v>
      </c>
      <c r="AC54" s="7">
        <f t="shared" si="45"/>
        <v>56.210700000000003</v>
      </c>
      <c r="AD54" s="7">
        <f t="shared" si="46"/>
        <v>13.89</v>
      </c>
      <c r="AE54" s="7">
        <f t="shared" si="47"/>
        <v>70.100700000000003</v>
      </c>
    </row>
    <row r="55" spans="1:31" x14ac:dyDescent="0.25">
      <c r="A55" t="s">
        <v>5</v>
      </c>
      <c r="B55">
        <v>3</v>
      </c>
      <c r="C55" t="s">
        <v>3</v>
      </c>
      <c r="D55" s="1">
        <v>45658</v>
      </c>
      <c r="E55" s="8">
        <v>12</v>
      </c>
      <c r="F55" s="8">
        <v>0</v>
      </c>
      <c r="G55" s="8">
        <v>0.78</v>
      </c>
      <c r="H55" s="8">
        <v>0.3</v>
      </c>
      <c r="I55" s="8">
        <v>0.81</v>
      </c>
      <c r="J55" s="9">
        <v>0.23691999999999999</v>
      </c>
      <c r="K55" s="9">
        <v>0</v>
      </c>
      <c r="L55" s="9">
        <v>0.13136999999999999</v>
      </c>
      <c r="M55" s="9">
        <v>0.26862999999999998</v>
      </c>
      <c r="N55" s="9">
        <v>0.12734999999999999</v>
      </c>
      <c r="O55" s="9">
        <v>1.7760000000000001E-2</v>
      </c>
      <c r="P55" s="9">
        <v>9.6699999999999998E-3</v>
      </c>
      <c r="Q55" s="7">
        <f t="shared" si="36"/>
        <v>13.89</v>
      </c>
      <c r="R55" s="4">
        <f t="shared" si="37"/>
        <v>0.79169999999999985</v>
      </c>
      <c r="T55">
        <v>71</v>
      </c>
      <c r="V55" s="8">
        <f t="shared" si="38"/>
        <v>16.82132</v>
      </c>
      <c r="W55" s="8">
        <f t="shared" si="39"/>
        <v>0</v>
      </c>
      <c r="X55" s="8">
        <f t="shared" si="40"/>
        <v>9.3272699999999986</v>
      </c>
      <c r="Y55" s="8">
        <f t="shared" si="41"/>
        <v>19.07273</v>
      </c>
      <c r="Z55" s="8">
        <f t="shared" si="42"/>
        <v>9.0418500000000002</v>
      </c>
      <c r="AA55" s="8">
        <f t="shared" si="43"/>
        <v>1.2609600000000001</v>
      </c>
      <c r="AB55" s="8">
        <f t="shared" si="44"/>
        <v>0.68657000000000001</v>
      </c>
      <c r="AC55" s="7">
        <f t="shared" si="45"/>
        <v>56.210700000000003</v>
      </c>
      <c r="AD55" s="7">
        <f t="shared" si="46"/>
        <v>13.89</v>
      </c>
      <c r="AE55" s="7">
        <f t="shared" si="47"/>
        <v>70.100700000000003</v>
      </c>
    </row>
    <row r="56" spans="1:31" x14ac:dyDescent="0.25">
      <c r="A56" t="s">
        <v>5</v>
      </c>
      <c r="B56">
        <v>3</v>
      </c>
      <c r="C56" t="s">
        <v>3</v>
      </c>
      <c r="D56" s="1">
        <v>45689</v>
      </c>
      <c r="E56" s="8">
        <v>12</v>
      </c>
      <c r="F56" s="8">
        <v>0</v>
      </c>
      <c r="G56" s="8">
        <v>0.78</v>
      </c>
      <c r="H56" s="8">
        <v>0.3</v>
      </c>
      <c r="I56" s="8">
        <v>0.81</v>
      </c>
      <c r="J56" s="9">
        <v>0.23691999999999999</v>
      </c>
      <c r="K56" s="9">
        <v>0</v>
      </c>
      <c r="L56" s="9">
        <v>0.13136999999999999</v>
      </c>
      <c r="M56" s="9">
        <v>0.26862999999999998</v>
      </c>
      <c r="N56" s="9">
        <v>0.12734999999999999</v>
      </c>
      <c r="O56" s="9">
        <v>1.7760000000000001E-2</v>
      </c>
      <c r="P56" s="9">
        <v>9.6699999999999998E-3</v>
      </c>
      <c r="Q56" s="7">
        <f t="shared" ref="Q56:Q57" si="48">SUM(E56:I56)</f>
        <v>13.89</v>
      </c>
      <c r="R56" s="4">
        <f t="shared" ref="R56:R57" si="49">SUM(J56:P56)</f>
        <v>0.79169999999999985</v>
      </c>
      <c r="T56">
        <v>71</v>
      </c>
      <c r="V56" s="8">
        <f t="shared" ref="V56:V57" si="50">J56*T56</f>
        <v>16.82132</v>
      </c>
      <c r="W56" s="8">
        <f t="shared" ref="W56:W57" si="51">K56*T56</f>
        <v>0</v>
      </c>
      <c r="X56" s="8">
        <f t="shared" ref="X56:X57" si="52">L56*T56</f>
        <v>9.3272699999999986</v>
      </c>
      <c r="Y56" s="8">
        <f t="shared" ref="Y56:Y57" si="53">M56*T56</f>
        <v>19.07273</v>
      </c>
      <c r="Z56" s="8">
        <f t="shared" ref="Z56:Z57" si="54">N56*T56</f>
        <v>9.0418500000000002</v>
      </c>
      <c r="AA56" s="8">
        <f t="shared" ref="AA56:AA57" si="55">O56*T56</f>
        <v>1.2609600000000001</v>
      </c>
      <c r="AB56" s="8">
        <f t="shared" ref="AB56:AB57" si="56">P56*T56</f>
        <v>0.68657000000000001</v>
      </c>
      <c r="AC56" s="7">
        <f t="shared" ref="AC56:AC57" si="57">SUM(V56:AB56)</f>
        <v>56.210700000000003</v>
      </c>
      <c r="AD56" s="7">
        <f t="shared" ref="AD56:AD57" si="58">Q56</f>
        <v>13.89</v>
      </c>
      <c r="AE56" s="7">
        <f t="shared" ref="AE56:AE57" si="59">SUM(AC56:AD56)</f>
        <v>70.100700000000003</v>
      </c>
    </row>
    <row r="57" spans="1:31" x14ac:dyDescent="0.25">
      <c r="A57" t="s">
        <v>5</v>
      </c>
      <c r="B57">
        <v>3</v>
      </c>
      <c r="C57" t="s">
        <v>3</v>
      </c>
      <c r="D57" s="1">
        <v>45717</v>
      </c>
      <c r="E57" s="8">
        <v>12</v>
      </c>
      <c r="F57" s="8">
        <v>0</v>
      </c>
      <c r="G57" s="8">
        <v>0.78</v>
      </c>
      <c r="H57" s="8">
        <v>0.3</v>
      </c>
      <c r="I57" s="8">
        <v>0.81</v>
      </c>
      <c r="J57" s="9">
        <v>0.23691999999999999</v>
      </c>
      <c r="K57" s="9">
        <v>0</v>
      </c>
      <c r="L57" s="9">
        <v>0.13136999999999999</v>
      </c>
      <c r="M57" s="9">
        <v>0.26862999999999998</v>
      </c>
      <c r="N57" s="9">
        <v>0.12734999999999999</v>
      </c>
      <c r="O57" s="9">
        <v>1.7760000000000001E-2</v>
      </c>
      <c r="P57" s="9">
        <v>9.6699999999999998E-3</v>
      </c>
      <c r="Q57" s="7">
        <f t="shared" si="48"/>
        <v>13.89</v>
      </c>
      <c r="R57" s="4">
        <f t="shared" si="49"/>
        <v>0.79169999999999985</v>
      </c>
      <c r="T57">
        <v>71</v>
      </c>
      <c r="V57" s="8">
        <f t="shared" si="50"/>
        <v>16.82132</v>
      </c>
      <c r="W57" s="8">
        <f t="shared" si="51"/>
        <v>0</v>
      </c>
      <c r="X57" s="8">
        <f t="shared" si="52"/>
        <v>9.3272699999999986</v>
      </c>
      <c r="Y57" s="8">
        <f t="shared" si="53"/>
        <v>19.07273</v>
      </c>
      <c r="Z57" s="8">
        <f t="shared" si="54"/>
        <v>9.0418500000000002</v>
      </c>
      <c r="AA57" s="8">
        <f t="shared" si="55"/>
        <v>1.2609600000000001</v>
      </c>
      <c r="AB57" s="8">
        <f t="shared" si="56"/>
        <v>0.68657000000000001</v>
      </c>
      <c r="AC57" s="7">
        <f t="shared" si="57"/>
        <v>56.210700000000003</v>
      </c>
      <c r="AD57" s="7">
        <f t="shared" si="58"/>
        <v>13.89</v>
      </c>
      <c r="AE57" s="7">
        <f t="shared" si="59"/>
        <v>70.100700000000003</v>
      </c>
    </row>
    <row r="58" spans="1:31" x14ac:dyDescent="0.25">
      <c r="A58" t="s">
        <v>5</v>
      </c>
      <c r="B58">
        <v>3</v>
      </c>
      <c r="C58" t="s">
        <v>27</v>
      </c>
      <c r="D58" s="1">
        <v>45748</v>
      </c>
      <c r="E58" s="8">
        <v>12</v>
      </c>
      <c r="F58" s="8">
        <v>0</v>
      </c>
      <c r="G58" s="8">
        <v>0.78</v>
      </c>
      <c r="H58" s="8">
        <v>0.3</v>
      </c>
      <c r="I58" s="8">
        <v>0.81</v>
      </c>
      <c r="J58" s="9">
        <v>0.23691999999999999</v>
      </c>
      <c r="K58" s="9">
        <v>0</v>
      </c>
      <c r="L58" s="9">
        <v>0.17599000000000001</v>
      </c>
      <c r="M58" s="9">
        <v>0.18182999999999999</v>
      </c>
      <c r="N58" s="9">
        <v>0</v>
      </c>
      <c r="O58" s="9">
        <v>1.7760000000000001E-2</v>
      </c>
      <c r="P58" s="9">
        <v>9.6699999999999998E-3</v>
      </c>
      <c r="Q58" s="7">
        <f t="shared" ref="Q58:Q59" si="60">SUM(E58:I58)</f>
        <v>13.89</v>
      </c>
      <c r="R58" s="4">
        <f t="shared" ref="R58:R59" si="61">SUM(J58:P58)</f>
        <v>0.62217</v>
      </c>
      <c r="T58">
        <v>71</v>
      </c>
      <c r="V58" s="8">
        <f t="shared" ref="V58:V59" si="62">J58*T58</f>
        <v>16.82132</v>
      </c>
      <c r="W58" s="8">
        <f t="shared" ref="W58:W59" si="63">K58*T58</f>
        <v>0</v>
      </c>
      <c r="X58" s="8">
        <f t="shared" ref="X58:X59" si="64">L58*T58</f>
        <v>12.495290000000001</v>
      </c>
      <c r="Y58" s="8">
        <f t="shared" ref="Y58:Y59" si="65">M58*T58</f>
        <v>12.909929999999999</v>
      </c>
      <c r="Z58" s="8">
        <f t="shared" ref="Z58:Z59" si="66">N58*T58</f>
        <v>0</v>
      </c>
      <c r="AA58" s="8">
        <f t="shared" ref="AA58:AA59" si="67">O58*T58</f>
        <v>1.2609600000000001</v>
      </c>
      <c r="AB58" s="8">
        <f t="shared" ref="AB58:AB59" si="68">P58*T58</f>
        <v>0.68657000000000001</v>
      </c>
      <c r="AC58" s="7">
        <f t="shared" ref="AC58:AC59" si="69">SUM(V58:AB58)</f>
        <v>44.17407</v>
      </c>
      <c r="AD58" s="7">
        <f t="shared" ref="AD58:AD59" si="70">Q58</f>
        <v>13.89</v>
      </c>
      <c r="AE58" s="7">
        <f t="shared" ref="AE58:AE59" si="71">SUM(AC58:AD58)</f>
        <v>58.064070000000001</v>
      </c>
    </row>
    <row r="59" spans="1:31" x14ac:dyDescent="0.25">
      <c r="A59" t="s">
        <v>5</v>
      </c>
      <c r="B59">
        <v>3</v>
      </c>
      <c r="C59" t="s">
        <v>27</v>
      </c>
      <c r="D59" s="1">
        <v>45778</v>
      </c>
      <c r="E59" s="8">
        <v>12</v>
      </c>
      <c r="F59" s="8">
        <v>0</v>
      </c>
      <c r="G59" s="8">
        <v>0.78</v>
      </c>
      <c r="H59" s="8">
        <v>0.3</v>
      </c>
      <c r="I59" s="8">
        <v>0.81</v>
      </c>
      <c r="J59" s="9">
        <v>0.23691999999999999</v>
      </c>
      <c r="K59" s="9">
        <v>0</v>
      </c>
      <c r="L59" s="9">
        <v>0.17599000000000001</v>
      </c>
      <c r="M59" s="9">
        <v>0.18182999999999999</v>
      </c>
      <c r="N59" s="9">
        <v>0</v>
      </c>
      <c r="O59" s="9">
        <v>1.7760000000000001E-2</v>
      </c>
      <c r="P59" s="9">
        <v>5.5500000000000002E-3</v>
      </c>
      <c r="Q59" s="7">
        <f t="shared" si="60"/>
        <v>13.89</v>
      </c>
      <c r="R59" s="4">
        <f t="shared" si="61"/>
        <v>0.6180500000000001</v>
      </c>
      <c r="T59">
        <v>71</v>
      </c>
      <c r="V59" s="8">
        <f t="shared" si="62"/>
        <v>16.82132</v>
      </c>
      <c r="W59" s="8">
        <f t="shared" si="63"/>
        <v>0</v>
      </c>
      <c r="X59" s="8">
        <f t="shared" si="64"/>
        <v>12.495290000000001</v>
      </c>
      <c r="Y59" s="8">
        <f t="shared" si="65"/>
        <v>12.909929999999999</v>
      </c>
      <c r="Z59" s="8">
        <f t="shared" si="66"/>
        <v>0</v>
      </c>
      <c r="AA59" s="8">
        <f t="shared" si="67"/>
        <v>1.2609600000000001</v>
      </c>
      <c r="AB59" s="8">
        <f t="shared" si="68"/>
        <v>0.39405000000000001</v>
      </c>
      <c r="AC59" s="7">
        <f t="shared" si="69"/>
        <v>43.881549999999997</v>
      </c>
      <c r="AD59" s="7">
        <f t="shared" si="70"/>
        <v>13.89</v>
      </c>
      <c r="AE59" s="7">
        <f t="shared" si="71"/>
        <v>57.771549999999998</v>
      </c>
    </row>
    <row r="60" spans="1:31" x14ac:dyDescent="0.25">
      <c r="A60" t="s">
        <v>5</v>
      </c>
      <c r="B60">
        <v>3</v>
      </c>
      <c r="C60" t="s">
        <v>27</v>
      </c>
      <c r="D60" s="1">
        <v>45809</v>
      </c>
      <c r="E60" s="8">
        <v>12</v>
      </c>
      <c r="F60" s="8">
        <v>0</v>
      </c>
      <c r="G60" s="8">
        <v>0.78</v>
      </c>
      <c r="H60" s="8">
        <v>0.3</v>
      </c>
      <c r="I60" s="8">
        <v>0.81</v>
      </c>
      <c r="J60" s="9">
        <v>0.23691999999999999</v>
      </c>
      <c r="K60" s="9">
        <v>0</v>
      </c>
      <c r="L60" s="9">
        <v>0.17599000000000001</v>
      </c>
      <c r="M60" s="9">
        <v>0.18182999999999999</v>
      </c>
      <c r="N60" s="9">
        <v>0</v>
      </c>
      <c r="O60" s="9">
        <v>1.7760000000000001E-2</v>
      </c>
      <c r="P60" s="9">
        <v>5.5500000000000002E-3</v>
      </c>
      <c r="Q60" s="7">
        <f t="shared" ref="Q60:Q61" si="72">SUM(E60:I60)</f>
        <v>13.89</v>
      </c>
      <c r="R60" s="4">
        <f t="shared" ref="R60:R61" si="73">SUM(J60:P60)</f>
        <v>0.6180500000000001</v>
      </c>
      <c r="T60">
        <v>71</v>
      </c>
      <c r="V60" s="8">
        <f t="shared" ref="V60:V61" si="74">J60*T60</f>
        <v>16.82132</v>
      </c>
      <c r="W60" s="8">
        <f t="shared" ref="W60:W61" si="75">K60*T60</f>
        <v>0</v>
      </c>
      <c r="X60" s="8">
        <f t="shared" ref="X60:X61" si="76">L60*T60</f>
        <v>12.495290000000001</v>
      </c>
      <c r="Y60" s="8">
        <f t="shared" ref="Y60:Y61" si="77">M60*T60</f>
        <v>12.909929999999999</v>
      </c>
      <c r="Z60" s="8">
        <f t="shared" ref="Z60:Z61" si="78">N60*T60</f>
        <v>0</v>
      </c>
      <c r="AA60" s="8">
        <f t="shared" ref="AA60:AA61" si="79">O60*T60</f>
        <v>1.2609600000000001</v>
      </c>
      <c r="AB60" s="8">
        <f t="shared" ref="AB60:AB61" si="80">P60*T60</f>
        <v>0.39405000000000001</v>
      </c>
      <c r="AC60" s="7">
        <f t="shared" ref="AC60:AC61" si="81">SUM(V60:AB60)</f>
        <v>43.881549999999997</v>
      </c>
      <c r="AD60" s="7">
        <f t="shared" ref="AD60:AD61" si="82">Q60</f>
        <v>13.89</v>
      </c>
      <c r="AE60" s="7">
        <f t="shared" ref="AE60:AE61" si="83">SUM(AC60:AD60)</f>
        <v>57.771549999999998</v>
      </c>
    </row>
    <row r="61" spans="1:31" x14ac:dyDescent="0.25">
      <c r="A61" t="s">
        <v>5</v>
      </c>
      <c r="B61">
        <v>3</v>
      </c>
      <c r="C61" t="s">
        <v>27</v>
      </c>
      <c r="D61" s="1">
        <v>45839</v>
      </c>
      <c r="E61" s="8">
        <v>12</v>
      </c>
      <c r="F61" s="8">
        <v>0</v>
      </c>
      <c r="G61" s="8">
        <v>0.86</v>
      </c>
      <c r="H61" s="8">
        <v>0.3</v>
      </c>
      <c r="I61" s="8">
        <v>0.81</v>
      </c>
      <c r="J61" s="9">
        <v>0.23691999999999999</v>
      </c>
      <c r="K61" s="9">
        <v>0</v>
      </c>
      <c r="L61" s="9">
        <v>0.18187</v>
      </c>
      <c r="M61" s="9">
        <v>0.21189</v>
      </c>
      <c r="N61" s="9">
        <v>0</v>
      </c>
      <c r="O61" s="9">
        <v>1.9460000000000002E-2</v>
      </c>
      <c r="P61" s="9">
        <v>5.5500000000000002E-3</v>
      </c>
      <c r="Q61" s="7">
        <f t="shared" si="72"/>
        <v>13.97</v>
      </c>
      <c r="R61" s="4">
        <f t="shared" si="73"/>
        <v>0.65569000000000011</v>
      </c>
      <c r="T61">
        <v>71</v>
      </c>
      <c r="V61" s="8">
        <f t="shared" si="74"/>
        <v>16.82132</v>
      </c>
      <c r="W61" s="8">
        <f t="shared" si="75"/>
        <v>0</v>
      </c>
      <c r="X61" s="8">
        <f t="shared" si="76"/>
        <v>12.91277</v>
      </c>
      <c r="Y61" s="8">
        <f t="shared" si="77"/>
        <v>15.04419</v>
      </c>
      <c r="Z61" s="8">
        <f t="shared" si="78"/>
        <v>0</v>
      </c>
      <c r="AA61" s="8">
        <f t="shared" si="79"/>
        <v>1.3816600000000001</v>
      </c>
      <c r="AB61" s="8">
        <f t="shared" si="80"/>
        <v>0.39405000000000001</v>
      </c>
      <c r="AC61" s="7">
        <f t="shared" si="81"/>
        <v>46.553990000000006</v>
      </c>
      <c r="AD61" s="7">
        <f t="shared" si="82"/>
        <v>13.97</v>
      </c>
      <c r="AE61" s="7">
        <f t="shared" si="83"/>
        <v>60.523990000000005</v>
      </c>
    </row>
  </sheetData>
  <pageMargins left="0.7" right="0.7" top="0.75" bottom="0.75" header="0.3" footer="0.3"/>
  <pageSetup paperSize="119" scale="35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n L B e V 5 2 I Z o +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a C U y E E 5 c B m C L n F r y C m v c / 2 B 8 J 6 a P z Q G 2 k w 3 h X A 5 g j s / U E + A F B L A w Q U A A I A C A C c s F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L B e V y i K R 7 g O A A A A E Q A A A B M A H A B G b 3 J t d W x h c y 9 T Z W N 0 a W 9 u M S 5 t I K I Y A C i g F A A A A A A A A A A A A A A A A A A A A A A A A A A A A C t O T S 7 J z M 9 T C I b Q h t Y A U E s B A i 0 A F A A C A A g A n L B e V 5 2 I Z o + j A A A A 9 g A A A B I A A A A A A A A A A A A A A A A A A A A A A E N v b m Z p Z y 9 Q Y W N r Y W d l L n h t b F B L A Q I t A B Q A A g A I A J y w X l c P y u m r p A A A A O k A A A A T A A A A A A A A A A A A A A A A A O 8 A A A B b Q 2 9 u d G V u d F 9 U e X B l c 1 0 u e G 1 s U E s B A i 0 A F A A C A A g A n L B e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g 6 0 G f + I 8 x H v M I b H G + 8 C s 0 A A A A A A g A A A A A A A 2 Y A A M A A A A A Q A A A A e 7 9 9 p z e z t q F / r r 6 m S q S F 8 w A A A A A E g A A A o A A A A B A A A A C n p Z 7 J u 9 P 7 Z / 2 1 s 5 n v f U T o U A A A A K f 4 6 6 S + y t + w 2 L / A J u w P K G D A C V q R R j Y 0 n P K s i w B 2 l S E p j G x 0 2 W N r H g 0 f N P q Q + 7 H 2 / n R / 6 m J / l G 7 N v L 0 B 0 G c o Y G n h N S W G L B R t b 8 B 8 T 0 3 S U E 8 p F A A A A N d 2 p Y d K O M x / n n b + m w Z Q q X 2 z C R c b < / D a t a M a s h u p > 
</file>

<file path=customXml/itemProps1.xml><?xml version="1.0" encoding="utf-8"?>
<ds:datastoreItem xmlns:ds="http://schemas.openxmlformats.org/officeDocument/2006/customXml" ds:itemID="{20CBC11E-76A5-4E6D-90A1-030479985A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Eastern - RA1</vt:lpstr>
      <vt:lpstr>Western - RA1</vt:lpstr>
      <vt:lpstr>Western Slope w. Storage - RA1</vt:lpstr>
      <vt:lpstr>Eastern - RA2 (Central)</vt:lpstr>
      <vt:lpstr>Eastern - RA2</vt:lpstr>
      <vt:lpstr>Western - RA2</vt:lpstr>
      <vt:lpstr>Eastern - RA3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Christofferson, Matt</dc:creator>
  <cp:lastModifiedBy>Svanda, Claire</cp:lastModifiedBy>
  <cp:lastPrinted>2024-04-25T15:55:15Z</cp:lastPrinted>
  <dcterms:created xsi:type="dcterms:W3CDTF">2023-08-18T16:50:32Z</dcterms:created>
  <dcterms:modified xsi:type="dcterms:W3CDTF">2025-07-01T20:15:38Z</dcterms:modified>
</cp:coreProperties>
</file>